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55" activeTab="0"/>
  </bookViews>
  <sheets>
    <sheet name="расчет зпл" sheetId="1" r:id="rId1"/>
    <sheet name="реестр з.пл" sheetId="2" r:id="rId2"/>
  </sheets>
  <definedNames/>
  <calcPr fullCalcOnLoad="1"/>
</workbook>
</file>

<file path=xl/sharedStrings.xml><?xml version="1.0" encoding="utf-8"?>
<sst xmlns="http://schemas.openxmlformats.org/spreadsheetml/2006/main" count="70" uniqueCount="52">
  <si>
    <t>Ф.И.О.</t>
  </si>
  <si>
    <t>ИТОГО:</t>
  </si>
  <si>
    <t>Должность</t>
  </si>
  <si>
    <t>ИТОГО Сумма к выдаче</t>
  </si>
  <si>
    <t>ИТОГО за месяц:</t>
  </si>
  <si>
    <t>№ отчета</t>
  </si>
  <si>
    <t>Реестр к статье "Заработная плата"</t>
  </si>
  <si>
    <t>ФИО получателя</t>
  </si>
  <si>
    <t>№</t>
  </si>
  <si>
    <t>Номер квитанции</t>
  </si>
  <si>
    <t xml:space="preserve">Дата квитанции </t>
  </si>
  <si>
    <t>Сумма оплаты</t>
  </si>
  <si>
    <t>Всего начислено:</t>
  </si>
  <si>
    <t>Месяц 1</t>
  </si>
  <si>
    <t>Месяц 2</t>
  </si>
  <si>
    <t>Месяц 3</t>
  </si>
  <si>
    <t>Отчетный период</t>
  </si>
  <si>
    <t>Общее кол-во месяцев работы в проекте</t>
  </si>
  <si>
    <t>Страховые взносы, работодатель, 17,25%</t>
  </si>
  <si>
    <t xml:space="preserve">Страховые взносы, работник, 8% </t>
  </si>
  <si>
    <t>Страховые взносы, работник, 2% накопит. фонд</t>
  </si>
  <si>
    <t>Cрок действия трудового договора (с___ по _____)</t>
  </si>
  <si>
    <t>Статья "Заработная плата" (заполняется на каждый месяц отчетного периода по всем сотрудникам проекта)</t>
  </si>
  <si>
    <t>Начислено за месяц, $</t>
  </si>
  <si>
    <t xml:space="preserve">Сумма начисления за весь период, $ </t>
  </si>
  <si>
    <t xml:space="preserve">Сумма к начислению в месяц, $ </t>
  </si>
  <si>
    <t>ИТОГО ЗА ОТЧЕТНЫЙ  ПЕРИОД</t>
  </si>
  <si>
    <t>Начислено за отчетный период, $</t>
  </si>
  <si>
    <t>Начисленная сумма за отчетный период</t>
  </si>
  <si>
    <t>Фактически оплачено страховых взносов за отчетный период</t>
  </si>
  <si>
    <t>Фактически оплачено подоходного налога за отчетный период</t>
  </si>
  <si>
    <t>№ пп</t>
  </si>
  <si>
    <t>Итого страховых взносов</t>
  </si>
  <si>
    <t>Итого подоходного налога</t>
  </si>
  <si>
    <t>ИТОГО страховых взносов</t>
  </si>
  <si>
    <t>ИТОГО подоходного налога</t>
  </si>
  <si>
    <t>Страховые взносы, 17,25% за отчетный период</t>
  </si>
  <si>
    <t>Сумма, утвержденная ФСК</t>
  </si>
  <si>
    <t>Утвержденный бюджет проекта по статье "Заработная плата":</t>
  </si>
  <si>
    <t>Налого-облагаемая база</t>
  </si>
  <si>
    <t>ИТОГО удержано</t>
  </si>
  <si>
    <t>Ведомость по начислению заработной платы*</t>
  </si>
  <si>
    <t>Подоход-ный налог, 10% **</t>
  </si>
  <si>
    <t>** При расчете подоходного налога необходимо учитывать размер минимального ежемесячного расчетного дохода (См. Приказ Государственного Комитета КР по налогам и сборам №137 от 17 декабря 2008 г.)</t>
  </si>
  <si>
    <t>Начислено страховых взносов и подоходного налога за отчетный перид</t>
  </si>
  <si>
    <t>* Пожалуйста, заполняйте ячейки, отмеченные серым цветом.</t>
  </si>
  <si>
    <t>Грант №</t>
  </si>
  <si>
    <t xml:space="preserve">Наименование проекта </t>
  </si>
  <si>
    <t>Начислено за месяц, сом</t>
  </si>
  <si>
    <t>Сверка по оплате страховых взносов и подоходного налога***</t>
  </si>
  <si>
    <t>Курс на дату перечисления транша</t>
  </si>
  <si>
    <t>*** Цифры в фиолетовых ячейках должны совпадать, и цифры в синих ячейках также должны совпадать.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</si>
</sst>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$-C09]#,##0.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0.0"/>
    <numFmt numFmtId="178" formatCode="#,##0.000"/>
    <numFmt numFmtId="179" formatCode="[$$-C09]#,##0.000"/>
    <numFmt numFmtId="180" formatCode="[$$-409]#,##0.00"/>
    <numFmt numFmtId="181" formatCode="0.000"/>
    <numFmt numFmtId="182" formatCode="0.0000"/>
    <numFmt numFmtId="183" formatCode="[$-FC19]d\ mmmm\ yyyy\ &quot;г.&quot;"/>
    <numFmt numFmtId="184" formatCode="[$-419]mmmm\ yyyy;@"/>
  </numFmts>
  <fonts count="37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24" borderId="0" xfId="55" applyFont="1" applyFill="1" applyBorder="1" applyAlignment="1">
      <alignment vertical="top" wrapText="1"/>
      <protection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1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" fontId="2" fillId="0" borderId="11" xfId="0" applyNumberFormat="1" applyFont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8" fillId="0" borderId="0" xfId="0" applyFont="1" applyAlignment="1">
      <alignment/>
    </xf>
    <xf numFmtId="0" fontId="2" fillId="0" borderId="0" xfId="0" applyFont="1" applyAlignment="1">
      <alignment wrapText="1"/>
    </xf>
    <xf numFmtId="0" fontId="3" fillId="22" borderId="10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8" fillId="4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49" fontId="2" fillId="7" borderId="10" xfId="0" applyNumberFormat="1" applyFont="1" applyFill="1" applyBorder="1" applyAlignment="1">
      <alignment/>
    </xf>
    <xf numFmtId="182" fontId="2" fillId="7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right"/>
    </xf>
    <xf numFmtId="0" fontId="2" fillId="24" borderId="10" xfId="0" applyNumberFormat="1" applyFont="1" applyFill="1" applyBorder="1" applyAlignment="1">
      <alignment horizontal="right"/>
    </xf>
    <xf numFmtId="180" fontId="3" fillId="0" borderId="10" xfId="0" applyNumberFormat="1" applyFont="1" applyBorder="1" applyAlignment="1">
      <alignment/>
    </xf>
    <xf numFmtId="180" fontId="2" fillId="24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180" fontId="2" fillId="7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2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4" fillId="0" borderId="0" xfId="0" applyFont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5" fillId="0" borderId="12" xfId="0" applyFont="1" applyBorder="1" applyAlignment="1">
      <alignment horizontal="left"/>
    </xf>
    <xf numFmtId="0" fontId="15" fillId="0" borderId="0" xfId="0" applyFont="1" applyAlignment="1">
      <alignment horizontal="left"/>
    </xf>
    <xf numFmtId="4" fontId="1" fillId="5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1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184" fontId="2" fillId="20" borderId="15" xfId="0" applyNumberFormat="1" applyFont="1" applyFill="1" applyBorder="1" applyAlignment="1">
      <alignment horizontal="center" vertical="center"/>
    </xf>
    <xf numFmtId="184" fontId="2" fillId="20" borderId="16" xfId="0" applyNumberFormat="1" applyFont="1" applyFill="1" applyBorder="1" applyAlignment="1">
      <alignment horizontal="center" vertical="center"/>
    </xf>
    <xf numFmtId="184" fontId="2" fillId="20" borderId="17" xfId="0" applyNumberFormat="1" applyFont="1" applyFill="1" applyBorder="1" applyAlignment="1">
      <alignment horizontal="center" vertical="center"/>
    </xf>
    <xf numFmtId="0" fontId="14" fillId="0" borderId="11" xfId="55" applyFont="1" applyFill="1" applyBorder="1" applyAlignment="1">
      <alignment horizontal="right" vertical="top" wrapText="1"/>
      <protection/>
    </xf>
    <xf numFmtId="0" fontId="14" fillId="0" borderId="13" xfId="55" applyFont="1" applyFill="1" applyBorder="1" applyAlignment="1">
      <alignment horizontal="right" vertical="top" wrapText="1"/>
      <protection/>
    </xf>
    <xf numFmtId="0" fontId="14" fillId="0" borderId="14" xfId="55" applyFont="1" applyFill="1" applyBorder="1" applyAlignment="1">
      <alignment horizontal="right" vertical="top" wrapText="1"/>
      <protection/>
    </xf>
    <xf numFmtId="0" fontId="2" fillId="0" borderId="12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left"/>
    </xf>
    <xf numFmtId="0" fontId="15" fillId="0" borderId="11" xfId="0" applyFont="1" applyBorder="1" applyAlignment="1">
      <alignment horizontal="right" wrapText="1"/>
    </xf>
    <xf numFmtId="0" fontId="15" fillId="0" borderId="14" xfId="0" applyFont="1" applyBorder="1" applyAlignment="1">
      <alignment horizontal="right" wrapText="1"/>
    </xf>
    <xf numFmtId="0" fontId="14" fillId="0" borderId="11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5" fillId="0" borderId="12" xfId="0" applyFont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ollowed Hyperlink" xfId="33"/>
    <cellStyle name="Hyperlink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расчет зпл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zoomScale="115" zoomScaleNormal="115" zoomScalePageLayoutView="0" workbookViewId="0" topLeftCell="A61">
      <selection activeCell="B83" sqref="B83"/>
    </sheetView>
  </sheetViews>
  <sheetFormatPr defaultColWidth="9.125" defaultRowHeight="12.75"/>
  <cols>
    <col min="1" max="1" width="16.125" style="1" customWidth="1"/>
    <col min="2" max="2" width="17.125" style="1" customWidth="1"/>
    <col min="3" max="3" width="15.375" style="1" customWidth="1"/>
    <col min="4" max="4" width="13.125" style="1" customWidth="1"/>
    <col min="5" max="5" width="14.00390625" style="1" customWidth="1"/>
    <col min="6" max="6" width="13.625" style="1" customWidth="1"/>
    <col min="7" max="7" width="15.625" style="1" customWidth="1"/>
    <col min="8" max="8" width="15.00390625" style="1" customWidth="1"/>
    <col min="9" max="9" width="11.25390625" style="1" customWidth="1"/>
    <col min="10" max="10" width="10.125" style="1" bestFit="1" customWidth="1"/>
    <col min="11" max="12" width="10.875" style="1" bestFit="1" customWidth="1"/>
    <col min="13" max="13" width="10.25390625" style="1" customWidth="1"/>
    <col min="14" max="16384" width="9.125" style="1" customWidth="1"/>
  </cols>
  <sheetData>
    <row r="1" ht="18.75">
      <c r="A1" s="9" t="s">
        <v>41</v>
      </c>
    </row>
    <row r="3" spans="1:12" ht="14.25">
      <c r="A3" s="13" t="s">
        <v>46</v>
      </c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7" customHeight="1">
      <c r="A4" s="63" t="s">
        <v>47</v>
      </c>
      <c r="B4" s="80"/>
      <c r="C4" s="80"/>
      <c r="D4" s="80"/>
      <c r="E4" s="80"/>
      <c r="F4" s="80"/>
      <c r="G4" s="80"/>
      <c r="H4" s="80"/>
      <c r="I4" s="64"/>
      <c r="J4" s="64"/>
      <c r="K4" s="64"/>
      <c r="L4" s="64"/>
    </row>
    <row r="5" spans="1:12" ht="14.25">
      <c r="A5" s="14" t="s">
        <v>5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ht="12.75">
      <c r="A6" s="11"/>
    </row>
    <row r="7" spans="1:3" ht="15">
      <c r="A7" s="20" t="s">
        <v>38</v>
      </c>
      <c r="B7" s="18"/>
      <c r="C7" s="18"/>
    </row>
    <row r="8" ht="8.25" customHeight="1">
      <c r="A8" s="11"/>
    </row>
    <row r="9" spans="1:12" ht="51">
      <c r="A9" s="33" t="s">
        <v>8</v>
      </c>
      <c r="B9" s="33" t="s">
        <v>0</v>
      </c>
      <c r="C9" s="33" t="s">
        <v>2</v>
      </c>
      <c r="D9" s="34" t="s">
        <v>17</v>
      </c>
      <c r="E9" s="34" t="s">
        <v>25</v>
      </c>
      <c r="F9" s="34" t="s">
        <v>24</v>
      </c>
      <c r="G9" s="83" t="s">
        <v>21</v>
      </c>
      <c r="H9" s="83"/>
      <c r="J9" s="47"/>
      <c r="K9" s="81" t="s">
        <v>50</v>
      </c>
      <c r="L9" s="82"/>
    </row>
    <row r="10" spans="1:8" ht="12.75">
      <c r="A10" s="36">
        <v>1</v>
      </c>
      <c r="B10" s="46"/>
      <c r="C10" s="46"/>
      <c r="D10" s="35"/>
      <c r="E10" s="53"/>
      <c r="F10" s="40">
        <f>D10*E10</f>
        <v>0</v>
      </c>
      <c r="G10" s="84"/>
      <c r="H10" s="84"/>
    </row>
    <row r="11" spans="1:8" ht="12.75">
      <c r="A11" s="36">
        <v>2</v>
      </c>
      <c r="B11" s="46"/>
      <c r="C11" s="46"/>
      <c r="D11" s="35"/>
      <c r="E11" s="53"/>
      <c r="F11" s="40">
        <f>D11*E11</f>
        <v>0</v>
      </c>
      <c r="G11" s="84"/>
      <c r="H11" s="84"/>
    </row>
    <row r="12" spans="1:8" ht="12.75">
      <c r="A12" s="36">
        <v>3</v>
      </c>
      <c r="B12" s="46"/>
      <c r="C12" s="46"/>
      <c r="D12" s="35"/>
      <c r="E12" s="53"/>
      <c r="F12" s="40">
        <f>D12*E12</f>
        <v>0</v>
      </c>
      <c r="G12" s="84"/>
      <c r="H12" s="84"/>
    </row>
    <row r="13" spans="1:6" ht="14.25" customHeight="1">
      <c r="A13" s="77" t="s">
        <v>12</v>
      </c>
      <c r="B13" s="78"/>
      <c r="C13" s="78"/>
      <c r="D13" s="78"/>
      <c r="E13" s="79"/>
      <c r="F13" s="41">
        <f>SUM(F10:F12)</f>
        <v>0</v>
      </c>
    </row>
    <row r="14" spans="1:6" ht="12.75" customHeight="1">
      <c r="A14" s="77" t="s">
        <v>18</v>
      </c>
      <c r="B14" s="78"/>
      <c r="C14" s="78"/>
      <c r="D14" s="78"/>
      <c r="E14" s="79"/>
      <c r="F14" s="40">
        <f>F13*17.25%</f>
        <v>0</v>
      </c>
    </row>
    <row r="15" spans="1:6" ht="12.75">
      <c r="A15" s="10"/>
      <c r="B15" s="19"/>
      <c r="C15" s="4"/>
      <c r="D15" s="4"/>
      <c r="E15" s="4"/>
      <c r="F15" s="4"/>
    </row>
    <row r="16" spans="1:6" ht="18.75">
      <c r="A16" s="9" t="s">
        <v>22</v>
      </c>
      <c r="B16" s="19"/>
      <c r="C16" s="4"/>
      <c r="D16" s="4"/>
      <c r="F16" s="4"/>
    </row>
    <row r="17" spans="6:13" ht="7.5" customHeight="1">
      <c r="F17" s="6"/>
      <c r="G17" s="6"/>
      <c r="H17" s="6"/>
      <c r="I17" s="6"/>
      <c r="J17" s="6"/>
      <c r="K17" s="6"/>
      <c r="L17" s="6"/>
      <c r="M17" s="6"/>
    </row>
    <row r="18" spans="1:12" ht="51">
      <c r="A18" s="33" t="s">
        <v>13</v>
      </c>
      <c r="B18" s="33" t="s">
        <v>0</v>
      </c>
      <c r="C18" s="33" t="s">
        <v>2</v>
      </c>
      <c r="D18" s="34" t="s">
        <v>23</v>
      </c>
      <c r="E18" s="34" t="s">
        <v>48</v>
      </c>
      <c r="F18" s="34" t="str">
        <f>A14</f>
        <v>Страховые взносы, работодатель, 17,25%</v>
      </c>
      <c r="G18" s="34" t="s">
        <v>19</v>
      </c>
      <c r="H18" s="34" t="s">
        <v>20</v>
      </c>
      <c r="I18" s="34" t="s">
        <v>39</v>
      </c>
      <c r="J18" s="34" t="s">
        <v>42</v>
      </c>
      <c r="K18" s="34" t="s">
        <v>40</v>
      </c>
      <c r="L18" s="34" t="s">
        <v>3</v>
      </c>
    </row>
    <row r="19" spans="1:12" ht="12.75">
      <c r="A19" s="74"/>
      <c r="B19" s="49">
        <f>$B$10</f>
        <v>0</v>
      </c>
      <c r="C19" s="48">
        <f>$C$10</f>
        <v>0</v>
      </c>
      <c r="D19" s="51">
        <f>$E$10</f>
        <v>0</v>
      </c>
      <c r="E19" s="37">
        <f>D19*$J$9</f>
        <v>0</v>
      </c>
      <c r="F19" s="37">
        <f>E19*17.25%</f>
        <v>0</v>
      </c>
      <c r="G19" s="37">
        <f>E19*8%</f>
        <v>0</v>
      </c>
      <c r="H19" s="37">
        <f>E19*2%</f>
        <v>0</v>
      </c>
      <c r="I19" s="37">
        <f>E19-G19-H19</f>
        <v>0</v>
      </c>
      <c r="J19" s="37">
        <f>I19*10%</f>
        <v>0</v>
      </c>
      <c r="K19" s="37">
        <f>G19+H19+J19</f>
        <v>0</v>
      </c>
      <c r="L19" s="37">
        <f>E19-K19</f>
        <v>0</v>
      </c>
    </row>
    <row r="20" spans="1:12" ht="12.75">
      <c r="A20" s="75"/>
      <c r="B20" s="49">
        <f>$B$11</f>
        <v>0</v>
      </c>
      <c r="C20" s="48">
        <f>$C$11</f>
        <v>0</v>
      </c>
      <c r="D20" s="51">
        <f>$E$11</f>
        <v>0</v>
      </c>
      <c r="E20" s="37">
        <f>D20*$J$9</f>
        <v>0</v>
      </c>
      <c r="F20" s="37">
        <f>E20*17.25%</f>
        <v>0</v>
      </c>
      <c r="G20" s="37">
        <f>E20*8%</f>
        <v>0</v>
      </c>
      <c r="H20" s="37">
        <f>E20*2%</f>
        <v>0</v>
      </c>
      <c r="I20" s="37">
        <f>E20-G20-H20</f>
        <v>0</v>
      </c>
      <c r="J20" s="37">
        <f>I20*10%</f>
        <v>0</v>
      </c>
      <c r="K20" s="37">
        <f>G20+H20+J20</f>
        <v>0</v>
      </c>
      <c r="L20" s="37">
        <f>E20-K20</f>
        <v>0</v>
      </c>
    </row>
    <row r="21" spans="1:12" ht="12.75">
      <c r="A21" s="76"/>
      <c r="B21" s="48">
        <f>$B$12</f>
        <v>0</v>
      </c>
      <c r="C21" s="48">
        <f>$C$12</f>
        <v>0</v>
      </c>
      <c r="D21" s="51">
        <f>$E$12</f>
        <v>0</v>
      </c>
      <c r="E21" s="37">
        <f>D21*$J$9</f>
        <v>0</v>
      </c>
      <c r="F21" s="37">
        <f>E21*17.25%</f>
        <v>0</v>
      </c>
      <c r="G21" s="37">
        <f>E21*8%</f>
        <v>0</v>
      </c>
      <c r="H21" s="37">
        <f>E21*2%</f>
        <v>0</v>
      </c>
      <c r="I21" s="37">
        <f>E21-G21-H21</f>
        <v>0</v>
      </c>
      <c r="J21" s="37">
        <f>I21*10%</f>
        <v>0</v>
      </c>
      <c r="K21" s="37">
        <f>G21+H21+J21</f>
        <v>0</v>
      </c>
      <c r="L21" s="37">
        <f>E21-K21</f>
        <v>0</v>
      </c>
    </row>
    <row r="22" spans="1:12" ht="12.75">
      <c r="A22" s="2"/>
      <c r="B22" s="7" t="s">
        <v>4</v>
      </c>
      <c r="C22" s="2"/>
      <c r="D22" s="50">
        <f aca="true" t="shared" si="0" ref="D22:L22">SUM(D19:D21)</f>
        <v>0</v>
      </c>
      <c r="E22" s="38">
        <f t="shared" si="0"/>
        <v>0</v>
      </c>
      <c r="F22" s="38">
        <f t="shared" si="0"/>
        <v>0</v>
      </c>
      <c r="G22" s="38">
        <f t="shared" si="0"/>
        <v>0</v>
      </c>
      <c r="H22" s="38">
        <f t="shared" si="0"/>
        <v>0</v>
      </c>
      <c r="I22" s="38">
        <f t="shared" si="0"/>
        <v>0</v>
      </c>
      <c r="J22" s="38">
        <f t="shared" si="0"/>
        <v>0</v>
      </c>
      <c r="K22" s="38">
        <f t="shared" si="0"/>
        <v>0</v>
      </c>
      <c r="L22" s="38">
        <f t="shared" si="0"/>
        <v>0</v>
      </c>
    </row>
    <row r="23" spans="4:12" ht="12.75">
      <c r="D23" s="2"/>
      <c r="E23" s="2"/>
      <c r="F23" s="2"/>
      <c r="G23" s="2"/>
      <c r="H23" s="2"/>
      <c r="I23" s="2"/>
      <c r="J23" s="2"/>
      <c r="K23" s="2"/>
      <c r="L23" s="2"/>
    </row>
    <row r="24" spans="1:12" ht="51">
      <c r="A24" s="33" t="s">
        <v>14</v>
      </c>
      <c r="B24" s="33" t="s">
        <v>0</v>
      </c>
      <c r="C24" s="33" t="s">
        <v>2</v>
      </c>
      <c r="D24" s="34" t="str">
        <f>D18</f>
        <v>Начислено за месяц, $</v>
      </c>
      <c r="E24" s="34" t="str">
        <f>E18</f>
        <v>Начислено за месяц, сом</v>
      </c>
      <c r="F24" s="34" t="str">
        <f>A14</f>
        <v>Страховые взносы, работодатель, 17,25%</v>
      </c>
      <c r="G24" s="34" t="str">
        <f aca="true" t="shared" si="1" ref="G24:L24">G18</f>
        <v>Страховые взносы, работник, 8% </v>
      </c>
      <c r="H24" s="34" t="str">
        <f t="shared" si="1"/>
        <v>Страховые взносы, работник, 2% накопит. фонд</v>
      </c>
      <c r="I24" s="34" t="str">
        <f t="shared" si="1"/>
        <v>Налого-облагаемая база</v>
      </c>
      <c r="J24" s="34" t="str">
        <f t="shared" si="1"/>
        <v>Подоход-ный налог, 10% **</v>
      </c>
      <c r="K24" s="34" t="str">
        <f t="shared" si="1"/>
        <v>ИТОГО удержано</v>
      </c>
      <c r="L24" s="34" t="str">
        <f t="shared" si="1"/>
        <v>ИТОГО Сумма к выдаче</v>
      </c>
    </row>
    <row r="25" spans="1:12" ht="12.75">
      <c r="A25" s="74"/>
      <c r="B25" s="49">
        <f>$B$10</f>
        <v>0</v>
      </c>
      <c r="C25" s="48">
        <f>$C$10</f>
        <v>0</v>
      </c>
      <c r="D25" s="51">
        <f>$E$10</f>
        <v>0</v>
      </c>
      <c r="E25" s="37">
        <f>D25*$J$9</f>
        <v>0</v>
      </c>
      <c r="F25" s="37">
        <f>E25*17.25%</f>
        <v>0</v>
      </c>
      <c r="G25" s="37">
        <f>E25*8%</f>
        <v>0</v>
      </c>
      <c r="H25" s="37">
        <f>E25*2%</f>
        <v>0</v>
      </c>
      <c r="I25" s="37">
        <f>E25-G25-H25</f>
        <v>0</v>
      </c>
      <c r="J25" s="37">
        <f>I25*10%</f>
        <v>0</v>
      </c>
      <c r="K25" s="37">
        <f>G25+H25+J25</f>
        <v>0</v>
      </c>
      <c r="L25" s="37">
        <f>E25-K25</f>
        <v>0</v>
      </c>
    </row>
    <row r="26" spans="1:12" ht="12.75">
      <c r="A26" s="75"/>
      <c r="B26" s="49">
        <f>$B$11</f>
        <v>0</v>
      </c>
      <c r="C26" s="48">
        <f>$C$11</f>
        <v>0</v>
      </c>
      <c r="D26" s="51">
        <f>$E$11</f>
        <v>0</v>
      </c>
      <c r="E26" s="37">
        <f>D26*$J$9</f>
        <v>0</v>
      </c>
      <c r="F26" s="37">
        <f>E26*17.25%</f>
        <v>0</v>
      </c>
      <c r="G26" s="37">
        <f>E26*8%</f>
        <v>0</v>
      </c>
      <c r="H26" s="37">
        <f>E26*2%</f>
        <v>0</v>
      </c>
      <c r="I26" s="37">
        <f>E26-G26-H26</f>
        <v>0</v>
      </c>
      <c r="J26" s="37">
        <f>I26*10%</f>
        <v>0</v>
      </c>
      <c r="K26" s="37">
        <f>G26+H26+J26</f>
        <v>0</v>
      </c>
      <c r="L26" s="37">
        <f>E26-K26</f>
        <v>0</v>
      </c>
    </row>
    <row r="27" spans="1:12" ht="12.75">
      <c r="A27" s="76"/>
      <c r="B27" s="48">
        <f>$B$12</f>
        <v>0</v>
      </c>
      <c r="C27" s="48">
        <f>$C$12</f>
        <v>0</v>
      </c>
      <c r="D27" s="51">
        <f>$E$12</f>
        <v>0</v>
      </c>
      <c r="E27" s="37">
        <f>D27*$J$9</f>
        <v>0</v>
      </c>
      <c r="F27" s="37">
        <f>E27*17.25%</f>
        <v>0</v>
      </c>
      <c r="G27" s="37">
        <f>E27*8%</f>
        <v>0</v>
      </c>
      <c r="H27" s="37">
        <f>E27*2%</f>
        <v>0</v>
      </c>
      <c r="I27" s="37">
        <f>E27-G27-H27</f>
        <v>0</v>
      </c>
      <c r="J27" s="37">
        <f>I27*10%</f>
        <v>0</v>
      </c>
      <c r="K27" s="37">
        <f>G27+H27+J27</f>
        <v>0</v>
      </c>
      <c r="L27" s="37">
        <f>E27-K27</f>
        <v>0</v>
      </c>
    </row>
    <row r="28" spans="1:12" ht="12.75">
      <c r="A28" s="2"/>
      <c r="B28" s="7" t="s">
        <v>4</v>
      </c>
      <c r="C28" s="2"/>
      <c r="D28" s="50">
        <f>SUM(D25:D27)</f>
        <v>0</v>
      </c>
      <c r="E28" s="38">
        <f aca="true" t="shared" si="2" ref="E28:L28">SUM(E25:E27)</f>
        <v>0</v>
      </c>
      <c r="F28" s="38">
        <f t="shared" si="2"/>
        <v>0</v>
      </c>
      <c r="G28" s="38">
        <f>SUM(G25:G27)</f>
        <v>0</v>
      </c>
      <c r="H28" s="38">
        <f t="shared" si="2"/>
        <v>0</v>
      </c>
      <c r="I28" s="38">
        <f t="shared" si="2"/>
        <v>0</v>
      </c>
      <c r="J28" s="38">
        <f t="shared" si="2"/>
        <v>0</v>
      </c>
      <c r="K28" s="38">
        <f t="shared" si="2"/>
        <v>0</v>
      </c>
      <c r="L28" s="38">
        <f t="shared" si="2"/>
        <v>0</v>
      </c>
    </row>
    <row r="30" spans="1:12" ht="51">
      <c r="A30" s="33" t="s">
        <v>15</v>
      </c>
      <c r="B30" s="33" t="s">
        <v>0</v>
      </c>
      <c r="C30" s="33" t="s">
        <v>2</v>
      </c>
      <c r="D30" s="34" t="str">
        <f>D18</f>
        <v>Начислено за месяц, $</v>
      </c>
      <c r="E30" s="34" t="str">
        <f>E18</f>
        <v>Начислено за месяц, сом</v>
      </c>
      <c r="F30" s="34" t="str">
        <f>A14</f>
        <v>Страховые взносы, работодатель, 17,25%</v>
      </c>
      <c r="G30" s="34" t="str">
        <f aca="true" t="shared" si="3" ref="G30:L30">G18</f>
        <v>Страховые взносы, работник, 8% </v>
      </c>
      <c r="H30" s="34" t="str">
        <f t="shared" si="3"/>
        <v>Страховые взносы, работник, 2% накопит. фонд</v>
      </c>
      <c r="I30" s="34" t="str">
        <f t="shared" si="3"/>
        <v>Налого-облагаемая база</v>
      </c>
      <c r="J30" s="34" t="str">
        <f t="shared" si="3"/>
        <v>Подоход-ный налог, 10% **</v>
      </c>
      <c r="K30" s="34" t="str">
        <f t="shared" si="3"/>
        <v>ИТОГО удержано</v>
      </c>
      <c r="L30" s="34" t="str">
        <f t="shared" si="3"/>
        <v>ИТОГО Сумма к выдаче</v>
      </c>
    </row>
    <row r="31" spans="1:12" ht="12.75">
      <c r="A31" s="74"/>
      <c r="B31" s="49">
        <f>$B$10</f>
        <v>0</v>
      </c>
      <c r="C31" s="48">
        <f>$C$10</f>
        <v>0</v>
      </c>
      <c r="D31" s="51">
        <f>$E$10</f>
        <v>0</v>
      </c>
      <c r="E31" s="37">
        <f>D31*$J$9</f>
        <v>0</v>
      </c>
      <c r="F31" s="37">
        <f>E31*17.25%</f>
        <v>0</v>
      </c>
      <c r="G31" s="37">
        <f>E31*8%</f>
        <v>0</v>
      </c>
      <c r="H31" s="37">
        <f>E31*2%</f>
        <v>0</v>
      </c>
      <c r="I31" s="37">
        <f>E31-G31-H31</f>
        <v>0</v>
      </c>
      <c r="J31" s="37">
        <f>I31*10%</f>
        <v>0</v>
      </c>
      <c r="K31" s="37">
        <f>G31+H31+J31</f>
        <v>0</v>
      </c>
      <c r="L31" s="37">
        <f>E31-K31</f>
        <v>0</v>
      </c>
    </row>
    <row r="32" spans="1:12" ht="12.75">
      <c r="A32" s="75"/>
      <c r="B32" s="49">
        <f>$B$11</f>
        <v>0</v>
      </c>
      <c r="C32" s="48">
        <f>$C$11</f>
        <v>0</v>
      </c>
      <c r="D32" s="51">
        <f>$E$11</f>
        <v>0</v>
      </c>
      <c r="E32" s="37">
        <f>D32*$J$9</f>
        <v>0</v>
      </c>
      <c r="F32" s="37">
        <f>E32*17.25%</f>
        <v>0</v>
      </c>
      <c r="G32" s="37">
        <f>E32*8%</f>
        <v>0</v>
      </c>
      <c r="H32" s="37">
        <f>E32*2%</f>
        <v>0</v>
      </c>
      <c r="I32" s="37">
        <f>E32-G32-H32</f>
        <v>0</v>
      </c>
      <c r="J32" s="37">
        <f>I32*10%</f>
        <v>0</v>
      </c>
      <c r="K32" s="37">
        <f>G32+H32+J32</f>
        <v>0</v>
      </c>
      <c r="L32" s="37">
        <f>E32-K32</f>
        <v>0</v>
      </c>
    </row>
    <row r="33" spans="1:12" ht="12.75">
      <c r="A33" s="76"/>
      <c r="B33" s="48">
        <f>$B$12</f>
        <v>0</v>
      </c>
      <c r="C33" s="48">
        <f>$C$12</f>
        <v>0</v>
      </c>
      <c r="D33" s="51">
        <f>$E$12</f>
        <v>0</v>
      </c>
      <c r="E33" s="37">
        <f>D33*$J$9</f>
        <v>0</v>
      </c>
      <c r="F33" s="37">
        <f>E33*17.25%</f>
        <v>0</v>
      </c>
      <c r="G33" s="37">
        <f>E33*8%</f>
        <v>0</v>
      </c>
      <c r="H33" s="37">
        <f>E33*2%</f>
        <v>0</v>
      </c>
      <c r="I33" s="37">
        <f>E33-G33-H33</f>
        <v>0</v>
      </c>
      <c r="J33" s="37">
        <f>I33*10%</f>
        <v>0</v>
      </c>
      <c r="K33" s="37">
        <f>G33+H33+J33</f>
        <v>0</v>
      </c>
      <c r="L33" s="37">
        <f>E33-K33</f>
        <v>0</v>
      </c>
    </row>
    <row r="34" spans="1:12" ht="12.75">
      <c r="A34" s="2"/>
      <c r="B34" s="7" t="s">
        <v>4</v>
      </c>
      <c r="C34" s="2"/>
      <c r="D34" s="50">
        <f>SUM(D31:D33)</f>
        <v>0</v>
      </c>
      <c r="E34" s="38">
        <f aca="true" t="shared" si="4" ref="E34:L34">SUM(E31:E33)</f>
        <v>0</v>
      </c>
      <c r="F34" s="38">
        <f t="shared" si="4"/>
        <v>0</v>
      </c>
      <c r="G34" s="38">
        <f t="shared" si="4"/>
        <v>0</v>
      </c>
      <c r="H34" s="38">
        <f t="shared" si="4"/>
        <v>0</v>
      </c>
      <c r="I34" s="38">
        <f t="shared" si="4"/>
        <v>0</v>
      </c>
      <c r="J34" s="38">
        <f t="shared" si="4"/>
        <v>0</v>
      </c>
      <c r="K34" s="38">
        <f t="shared" si="4"/>
        <v>0</v>
      </c>
      <c r="L34" s="38">
        <f t="shared" si="4"/>
        <v>0</v>
      </c>
    </row>
    <row r="35" spans="1:12" ht="12.75" customHeight="1">
      <c r="A35" s="4"/>
      <c r="B35" s="5"/>
      <c r="C35" s="4"/>
      <c r="D35" s="5"/>
      <c r="E35" s="5"/>
      <c r="F35" s="5"/>
      <c r="G35" s="5"/>
      <c r="H35" s="5"/>
      <c r="I35" s="5"/>
      <c r="J35" s="5"/>
      <c r="K35" s="5"/>
      <c r="L35" s="5"/>
    </row>
    <row r="36" spans="1:3" ht="15">
      <c r="A36" s="14" t="s">
        <v>26</v>
      </c>
      <c r="C36" s="12"/>
    </row>
    <row r="37" spans="1:12" ht="51">
      <c r="A37" s="34" t="s">
        <v>16</v>
      </c>
      <c r="B37" s="33" t="s">
        <v>0</v>
      </c>
      <c r="C37" s="33" t="s">
        <v>2</v>
      </c>
      <c r="D37" s="34" t="s">
        <v>27</v>
      </c>
      <c r="E37" s="34" t="str">
        <f aca="true" t="shared" si="5" ref="E37:K37">E18</f>
        <v>Начислено за месяц, сом</v>
      </c>
      <c r="F37" s="34" t="str">
        <f t="shared" si="5"/>
        <v>Страховые взносы, работодатель, 17,25%</v>
      </c>
      <c r="G37" s="34" t="str">
        <f t="shared" si="5"/>
        <v>Страховые взносы, работник, 8% </v>
      </c>
      <c r="H37" s="34" t="str">
        <f t="shared" si="5"/>
        <v>Страховые взносы, работник, 2% накопит. фонд</v>
      </c>
      <c r="I37" s="34" t="str">
        <f t="shared" si="5"/>
        <v>Налого-облагаемая база</v>
      </c>
      <c r="J37" s="34" t="str">
        <f t="shared" si="5"/>
        <v>Подоход-ный налог, 10% **</v>
      </c>
      <c r="K37" s="34" t="str">
        <f t="shared" si="5"/>
        <v>ИТОГО удержано</v>
      </c>
      <c r="L37" s="34" t="str">
        <f>L18</f>
        <v>ИТОГО Сумма к выдаче</v>
      </c>
    </row>
    <row r="38" spans="1:12" ht="12.75" customHeight="1">
      <c r="A38" s="74"/>
      <c r="B38" s="49">
        <f>$B$10</f>
        <v>0</v>
      </c>
      <c r="C38" s="48">
        <f>$C$10</f>
        <v>0</v>
      </c>
      <c r="D38" s="40">
        <f aca="true" t="shared" si="6" ref="D38:E40">D19+D25+D31</f>
        <v>0</v>
      </c>
      <c r="E38" s="39">
        <f t="shared" si="6"/>
        <v>0</v>
      </c>
      <c r="F38" s="37">
        <f>E38*17.25%</f>
        <v>0</v>
      </c>
      <c r="G38" s="37">
        <f>E38*8%</f>
        <v>0</v>
      </c>
      <c r="H38" s="37">
        <f>E38*2%</f>
        <v>0</v>
      </c>
      <c r="I38" s="37">
        <f>E38-G38-H38</f>
        <v>0</v>
      </c>
      <c r="J38" s="37">
        <f>I38*10%</f>
        <v>0</v>
      </c>
      <c r="K38" s="37">
        <f>G38+H38+J38</f>
        <v>0</v>
      </c>
      <c r="L38" s="37">
        <f>E38-K38</f>
        <v>0</v>
      </c>
    </row>
    <row r="39" spans="1:12" ht="12.75">
      <c r="A39" s="75"/>
      <c r="B39" s="49">
        <f>$B$11</f>
        <v>0</v>
      </c>
      <c r="C39" s="48">
        <f>$C$11</f>
        <v>0</v>
      </c>
      <c r="D39" s="40">
        <f t="shared" si="6"/>
        <v>0</v>
      </c>
      <c r="E39" s="39">
        <f t="shared" si="6"/>
        <v>0</v>
      </c>
      <c r="F39" s="37">
        <f>E39*17.25%</f>
        <v>0</v>
      </c>
      <c r="G39" s="37">
        <f>E39*8%</f>
        <v>0</v>
      </c>
      <c r="H39" s="37">
        <f>E39*2%</f>
        <v>0</v>
      </c>
      <c r="I39" s="37">
        <f>E39-G39-H39</f>
        <v>0</v>
      </c>
      <c r="J39" s="37">
        <f>I39*10%</f>
        <v>0</v>
      </c>
      <c r="K39" s="37">
        <f>G39+H39+J39</f>
        <v>0</v>
      </c>
      <c r="L39" s="37">
        <f>E39-K39</f>
        <v>0</v>
      </c>
    </row>
    <row r="40" spans="1:12" ht="12.75">
      <c r="A40" s="76"/>
      <c r="B40" s="48">
        <f>$B$12</f>
        <v>0</v>
      </c>
      <c r="C40" s="48">
        <f>$C$12</f>
        <v>0</v>
      </c>
      <c r="D40" s="40">
        <f t="shared" si="6"/>
        <v>0</v>
      </c>
      <c r="E40" s="39">
        <f t="shared" si="6"/>
        <v>0</v>
      </c>
      <c r="F40" s="37">
        <f>E40*17.25%</f>
        <v>0</v>
      </c>
      <c r="G40" s="37">
        <f>E40*8%</f>
        <v>0</v>
      </c>
      <c r="H40" s="37">
        <f>E40*2%</f>
        <v>0</v>
      </c>
      <c r="I40" s="37">
        <f>E40-G40-H40</f>
        <v>0</v>
      </c>
      <c r="J40" s="37">
        <f>I40*10%</f>
        <v>0</v>
      </c>
      <c r="K40" s="37">
        <f>G40+H40+J40</f>
        <v>0</v>
      </c>
      <c r="L40" s="37">
        <f>E40-K40</f>
        <v>0</v>
      </c>
    </row>
    <row r="41" spans="1:12" ht="12.75">
      <c r="A41" s="2"/>
      <c r="B41" s="7" t="s">
        <v>1</v>
      </c>
      <c r="C41" s="2"/>
      <c r="D41" s="50">
        <f aca="true" t="shared" si="7" ref="D41:L41">SUM(D38:D40)</f>
        <v>0</v>
      </c>
      <c r="E41" s="39">
        <f t="shared" si="7"/>
        <v>0</v>
      </c>
      <c r="F41" s="39">
        <f t="shared" si="7"/>
        <v>0</v>
      </c>
      <c r="G41" s="38">
        <f t="shared" si="7"/>
        <v>0</v>
      </c>
      <c r="H41" s="38">
        <f t="shared" si="7"/>
        <v>0</v>
      </c>
      <c r="I41" s="38">
        <f t="shared" si="7"/>
        <v>0</v>
      </c>
      <c r="J41" s="38">
        <f t="shared" si="7"/>
        <v>0</v>
      </c>
      <c r="K41" s="38">
        <f t="shared" si="7"/>
        <v>0</v>
      </c>
      <c r="L41" s="38">
        <f t="shared" si="7"/>
        <v>0</v>
      </c>
    </row>
    <row r="42" ht="13.5" customHeight="1">
      <c r="A42" s="31" t="s">
        <v>45</v>
      </c>
    </row>
    <row r="43" spans="1:13" ht="12.75" customHeight="1">
      <c r="A43" s="45" t="s">
        <v>43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2:13" ht="12.7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6" spans="1:7" ht="18.75">
      <c r="A46" s="44" t="s">
        <v>49</v>
      </c>
      <c r="C46" s="9"/>
      <c r="D46" s="9"/>
      <c r="E46" s="9"/>
      <c r="F46" s="9"/>
      <c r="G46" s="9"/>
    </row>
    <row r="47" spans="2:3" ht="12.75">
      <c r="B47" s="22"/>
      <c r="C47" s="4"/>
    </row>
    <row r="48" spans="1:3" ht="12.75" customHeight="1">
      <c r="A48" s="29" t="s">
        <v>44</v>
      </c>
      <c r="B48" s="24"/>
      <c r="C48" s="4"/>
    </row>
    <row r="50" spans="1:6" ht="71.25" customHeight="1">
      <c r="A50" s="34" t="s">
        <v>16</v>
      </c>
      <c r="B50" s="34" t="str">
        <f>F37</f>
        <v>Страховые взносы, работодатель, 17,25%</v>
      </c>
      <c r="C50" s="34" t="str">
        <f>G37</f>
        <v>Страховые взносы, работник, 8% </v>
      </c>
      <c r="D50" s="34" t="str">
        <f>H37</f>
        <v>Страховые взносы, работник, 2% накопит. фонд</v>
      </c>
      <c r="E50" s="34" t="s">
        <v>34</v>
      </c>
      <c r="F50" s="34" t="s">
        <v>35</v>
      </c>
    </row>
    <row r="51" spans="1:6" ht="15.75">
      <c r="A51" s="28">
        <f>A38</f>
        <v>0</v>
      </c>
      <c r="B51" s="38">
        <f>F41</f>
        <v>0</v>
      </c>
      <c r="C51" s="38">
        <f>G41</f>
        <v>0</v>
      </c>
      <c r="D51" s="38">
        <f>H41</f>
        <v>0</v>
      </c>
      <c r="E51" s="67">
        <f>B51+C51+D51</f>
        <v>0</v>
      </c>
      <c r="F51" s="42">
        <f>J41</f>
        <v>0</v>
      </c>
    </row>
    <row r="52" ht="15" customHeight="1"/>
    <row r="53" ht="15" customHeight="1">
      <c r="A53" s="29" t="s">
        <v>29</v>
      </c>
    </row>
    <row r="54" ht="15" customHeight="1"/>
    <row r="55" spans="1:4" ht="39" customHeight="1">
      <c r="A55" s="34" t="s">
        <v>31</v>
      </c>
      <c r="B55" s="34" t="s">
        <v>9</v>
      </c>
      <c r="C55" s="34" t="s">
        <v>10</v>
      </c>
      <c r="D55" s="34" t="s">
        <v>11</v>
      </c>
    </row>
    <row r="56" spans="1:4" ht="12.75">
      <c r="A56" s="3"/>
      <c r="B56" s="2"/>
      <c r="C56" s="2"/>
      <c r="D56" s="37"/>
    </row>
    <row r="57" spans="1:4" ht="12.75">
      <c r="A57" s="2"/>
      <c r="B57" s="2"/>
      <c r="C57" s="2"/>
      <c r="D57" s="37"/>
    </row>
    <row r="58" spans="1:4" ht="12.75">
      <c r="A58" s="2"/>
      <c r="B58" s="2"/>
      <c r="C58" s="2"/>
      <c r="D58" s="37"/>
    </row>
    <row r="59" spans="1:4" ht="12.75">
      <c r="A59" s="2"/>
      <c r="B59" s="2"/>
      <c r="C59" s="2"/>
      <c r="D59" s="37"/>
    </row>
    <row r="60" spans="1:4" ht="12.75">
      <c r="A60" s="2"/>
      <c r="B60" s="2"/>
      <c r="C60" s="2"/>
      <c r="D60" s="37"/>
    </row>
    <row r="61" spans="1:4" ht="12.75">
      <c r="A61" s="2"/>
      <c r="B61" s="2"/>
      <c r="C61" s="2"/>
      <c r="D61" s="37"/>
    </row>
    <row r="62" spans="1:4" ht="12.75">
      <c r="A62" s="2"/>
      <c r="B62" s="2"/>
      <c r="C62" s="2"/>
      <c r="D62" s="37"/>
    </row>
    <row r="63" spans="1:4" ht="18.75" customHeight="1">
      <c r="A63" s="68" t="s">
        <v>32</v>
      </c>
      <c r="B63" s="69"/>
      <c r="C63" s="70"/>
      <c r="D63" s="67">
        <f>SUM(D56:D62)</f>
        <v>0</v>
      </c>
    </row>
    <row r="64" spans="1:4" ht="18.75" customHeight="1">
      <c r="A64" s="25"/>
      <c r="B64" s="25"/>
      <c r="C64" s="26"/>
      <c r="D64" s="27"/>
    </row>
    <row r="65" spans="1:4" ht="18.75" customHeight="1">
      <c r="A65" s="29" t="s">
        <v>30</v>
      </c>
      <c r="B65" s="30"/>
      <c r="C65" s="26"/>
      <c r="D65" s="27"/>
    </row>
    <row r="66" spans="1:6" ht="14.25" customHeight="1">
      <c r="A66" s="21"/>
      <c r="B66" s="22"/>
      <c r="C66" s="22"/>
      <c r="D66" s="22"/>
      <c r="E66" s="22"/>
      <c r="F66" s="22"/>
    </row>
    <row r="67" spans="1:4" ht="12.75">
      <c r="A67" s="34" t="s">
        <v>31</v>
      </c>
      <c r="B67" s="34" t="s">
        <v>9</v>
      </c>
      <c r="C67" s="34" t="s">
        <v>10</v>
      </c>
      <c r="D67" s="34" t="s">
        <v>11</v>
      </c>
    </row>
    <row r="68" spans="1:4" s="43" customFormat="1" ht="12.75">
      <c r="A68" s="23"/>
      <c r="B68" s="23"/>
      <c r="C68" s="23"/>
      <c r="D68" s="52"/>
    </row>
    <row r="69" spans="1:4" s="43" customFormat="1" ht="12.75">
      <c r="A69" s="23"/>
      <c r="B69" s="23"/>
      <c r="C69" s="23"/>
      <c r="D69" s="52"/>
    </row>
    <row r="70" spans="1:4" s="43" customFormat="1" ht="12.75">
      <c r="A70" s="23"/>
      <c r="B70" s="23"/>
      <c r="C70" s="23"/>
      <c r="D70" s="52"/>
    </row>
    <row r="71" spans="1:4" ht="12.75">
      <c r="A71" s="3"/>
      <c r="B71" s="23"/>
      <c r="C71" s="23"/>
      <c r="D71" s="52"/>
    </row>
    <row r="72" spans="1:4" ht="12.75">
      <c r="A72" s="2"/>
      <c r="B72" s="23"/>
      <c r="C72" s="23"/>
      <c r="D72" s="52"/>
    </row>
    <row r="73" spans="1:4" ht="12.75">
      <c r="A73" s="2"/>
      <c r="B73" s="2"/>
      <c r="C73" s="2"/>
      <c r="D73" s="37"/>
    </row>
    <row r="74" spans="1:4" ht="15.75">
      <c r="A74" s="71" t="s">
        <v>33</v>
      </c>
      <c r="B74" s="72"/>
      <c r="C74" s="73"/>
      <c r="D74" s="42">
        <f>SUM(D68:D73)</f>
        <v>0</v>
      </c>
    </row>
    <row r="76" spans="1:11" ht="18.75">
      <c r="A76" s="6" t="s">
        <v>51</v>
      </c>
      <c r="B76" s="8"/>
      <c r="C76" s="8"/>
      <c r="D76" s="8"/>
      <c r="E76" s="8"/>
      <c r="F76" s="8"/>
      <c r="G76" s="8"/>
      <c r="H76" s="8"/>
      <c r="I76" s="8"/>
      <c r="J76" s="9"/>
      <c r="K76" s="9"/>
    </row>
    <row r="77" spans="1:11" ht="18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</sheetData>
  <sheetProtection/>
  <mergeCells count="14">
    <mergeCell ref="B4:H4"/>
    <mergeCell ref="K9:L9"/>
    <mergeCell ref="A19:A21"/>
    <mergeCell ref="A25:A27"/>
    <mergeCell ref="G9:H9"/>
    <mergeCell ref="G10:H10"/>
    <mergeCell ref="G11:H11"/>
    <mergeCell ref="G12:H12"/>
    <mergeCell ref="A63:C63"/>
    <mergeCell ref="A74:C74"/>
    <mergeCell ref="A38:A40"/>
    <mergeCell ref="A13:E13"/>
    <mergeCell ref="A14:E14"/>
    <mergeCell ref="A31:A33"/>
  </mergeCells>
  <printOptions/>
  <pageMargins left="0.31496062992125984" right="0.2362204724409449" top="0.17" bottom="0.19" header="0.4330708661417323" footer="0.17"/>
  <pageSetup fitToHeight="2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="130" zoomScaleNormal="130" zoomScalePageLayoutView="0" workbookViewId="0" topLeftCell="A10">
      <selection activeCell="K17" sqref="K17"/>
    </sheetView>
  </sheetViews>
  <sheetFormatPr defaultColWidth="9.125" defaultRowHeight="12.75"/>
  <cols>
    <col min="1" max="1" width="4.125" style="12" customWidth="1"/>
    <col min="2" max="2" width="18.625" style="12" customWidth="1"/>
    <col min="3" max="3" width="14.25390625" style="12" customWidth="1"/>
    <col min="4" max="4" width="20.125" style="12" customWidth="1"/>
    <col min="5" max="5" width="14.625" style="12" customWidth="1"/>
    <col min="6" max="16384" width="9.125" style="12" customWidth="1"/>
  </cols>
  <sheetData>
    <row r="1" spans="2:5" ht="15">
      <c r="B1" s="13" t="str">
        <f>'расчет зпл'!A3</f>
        <v>Грант №</v>
      </c>
      <c r="C1" s="65">
        <f>'расчет зпл'!B3</f>
        <v>0</v>
      </c>
      <c r="D1" s="66"/>
      <c r="E1" s="66"/>
    </row>
    <row r="2" spans="2:5" ht="72.75" customHeight="1">
      <c r="B2" s="63" t="str">
        <f>'расчет зпл'!A4</f>
        <v>Наименование проекта </v>
      </c>
      <c r="C2" s="89">
        <f>'расчет зпл'!B4</f>
        <v>0</v>
      </c>
      <c r="D2" s="89"/>
      <c r="E2" s="89"/>
    </row>
    <row r="3" spans="2:5" ht="15">
      <c r="B3" s="13" t="str">
        <f>'расчет зпл'!A5</f>
        <v>№ отчета</v>
      </c>
      <c r="C3" s="65">
        <f>'расчет зпл'!B5</f>
        <v>0</v>
      </c>
      <c r="D3" s="66"/>
      <c r="E3" s="66"/>
    </row>
    <row r="5" ht="15.75">
      <c r="B5" s="17" t="s">
        <v>6</v>
      </c>
    </row>
    <row r="7" spans="1:5" ht="45">
      <c r="A7" s="54" t="s">
        <v>8</v>
      </c>
      <c r="B7" s="54" t="s">
        <v>7</v>
      </c>
      <c r="C7" s="54" t="s">
        <v>2</v>
      </c>
      <c r="D7" s="55" t="s">
        <v>28</v>
      </c>
      <c r="E7" s="56" t="s">
        <v>37</v>
      </c>
    </row>
    <row r="8" spans="1:5" ht="20.25" customHeight="1">
      <c r="A8" s="16">
        <v>1</v>
      </c>
      <c r="B8" s="57">
        <f>'расчет зпл'!B38</f>
        <v>0</v>
      </c>
      <c r="C8" s="57">
        <f>'расчет зпл'!C38</f>
        <v>0</v>
      </c>
      <c r="D8" s="58">
        <f>'расчет зпл'!E38</f>
        <v>0</v>
      </c>
      <c r="E8" s="15"/>
    </row>
    <row r="9" spans="1:5" ht="20.25" customHeight="1">
      <c r="A9" s="16">
        <v>2</v>
      </c>
      <c r="B9" s="57">
        <f>'расчет зпл'!B39</f>
        <v>0</v>
      </c>
      <c r="C9" s="57">
        <f>'расчет зпл'!C39</f>
        <v>0</v>
      </c>
      <c r="D9" s="58">
        <f>'расчет зпл'!E39</f>
        <v>0</v>
      </c>
      <c r="E9" s="15"/>
    </row>
    <row r="10" spans="1:5" ht="21.75" customHeight="1">
      <c r="A10" s="16">
        <v>3</v>
      </c>
      <c r="B10" s="57">
        <f>'расчет зпл'!B40</f>
        <v>0</v>
      </c>
      <c r="C10" s="57">
        <f>'расчет зпл'!C40</f>
        <v>0</v>
      </c>
      <c r="D10" s="58">
        <f>'расчет зпл'!E40</f>
        <v>0</v>
      </c>
      <c r="E10" s="15"/>
    </row>
    <row r="11" spans="1:5" ht="19.5" customHeight="1">
      <c r="A11" s="16"/>
      <c r="B11" s="16"/>
      <c r="C11" s="15"/>
      <c r="D11" s="59"/>
      <c r="E11" s="15"/>
    </row>
    <row r="12" spans="1:5" ht="19.5" customHeight="1">
      <c r="A12" s="16"/>
      <c r="B12" s="15"/>
      <c r="C12" s="15"/>
      <c r="D12" s="59"/>
      <c r="E12" s="15"/>
    </row>
    <row r="13" spans="1:5" ht="27" customHeight="1">
      <c r="A13" s="15"/>
      <c r="B13" s="15"/>
      <c r="C13" s="15"/>
      <c r="D13" s="59"/>
      <c r="E13" s="15"/>
    </row>
    <row r="14" spans="1:5" ht="27" customHeight="1">
      <c r="A14" s="15"/>
      <c r="B14" s="85" t="s">
        <v>36</v>
      </c>
      <c r="C14" s="86"/>
      <c r="D14" s="59">
        <f>'расчет зпл'!F41</f>
        <v>0</v>
      </c>
      <c r="E14" s="15"/>
    </row>
    <row r="15" spans="1:5" ht="26.25" customHeight="1">
      <c r="A15" s="15"/>
      <c r="B15" s="87" t="s">
        <v>1</v>
      </c>
      <c r="C15" s="88"/>
      <c r="D15" s="60">
        <f>SUM(D8:D14)</f>
        <v>0</v>
      </c>
      <c r="E15" s="15"/>
    </row>
  </sheetData>
  <sheetProtection/>
  <mergeCells count="3">
    <mergeCell ref="B14:C14"/>
    <mergeCell ref="B15:C15"/>
    <mergeCell ref="C2:E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"Сорос-Кыргызстан"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enasirova</dc:creator>
  <cp:keywords/>
  <dc:description/>
  <cp:lastModifiedBy>nonna</cp:lastModifiedBy>
  <cp:lastPrinted>2015-04-17T04:16:39Z</cp:lastPrinted>
  <dcterms:created xsi:type="dcterms:W3CDTF">2010-03-29T04:50:30Z</dcterms:created>
  <dcterms:modified xsi:type="dcterms:W3CDTF">2015-04-17T04:16:47Z</dcterms:modified>
  <cp:category/>
  <cp:version/>
  <cp:contentType/>
  <cp:contentStatus/>
</cp:coreProperties>
</file>