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35" windowWidth="11820" windowHeight="4185" tabRatio="800" activeTab="3"/>
  </bookViews>
  <sheets>
    <sheet name="ПАМЯТКА К ЗАПОЛНЕНИЮ БЮДЖЕТА" sheetId="1" r:id="rId1"/>
    <sheet name="Общая" sheetId="2" r:id="rId2"/>
    <sheet name="Зарплата" sheetId="3" r:id="rId3"/>
    <sheet name="Другие статьи бюджета" sheetId="4" r:id="rId4"/>
    <sheet name="Транши" sheetId="5" r:id="rId5"/>
  </sheets>
  <definedNames/>
  <calcPr fullCalcOnLoad="1"/>
</workbook>
</file>

<file path=xl/comments4.xml><?xml version="1.0" encoding="utf-8"?>
<comments xmlns="http://schemas.openxmlformats.org/spreadsheetml/2006/main">
  <authors>
    <author>nazira</author>
  </authors>
  <commentList>
    <comment ref="L7" authorId="0">
      <text>
        <r>
          <rPr>
            <b/>
            <sz val="9"/>
            <rFont val="Tahoma"/>
            <family val="2"/>
          </rPr>
          <t>заполняются вручную, в зависимости от стоимости запрашиваемой единицы оборудования</t>
        </r>
      </text>
    </comment>
    <comment ref="N7" authorId="0">
      <text>
        <r>
          <rPr>
            <b/>
            <sz val="9"/>
            <rFont val="Tahoma"/>
            <family val="0"/>
          </rPr>
          <t>заполняются вручную, в зависимости от стоимости запрашиваемой единицы оборудования</t>
        </r>
        <r>
          <rPr>
            <sz val="9"/>
            <rFont val="Tahoma"/>
            <family val="0"/>
          </rPr>
          <t xml:space="preserve">
</t>
        </r>
      </text>
    </comment>
    <comment ref="P7" authorId="0">
      <text>
        <r>
          <rPr>
            <b/>
            <sz val="9"/>
            <rFont val="Tahoma"/>
            <family val="0"/>
          </rPr>
          <t>заполняются вручную, в зависимости от стоимости запрашиваемой единицы оборудования</t>
        </r>
      </text>
    </comment>
    <comment ref="R7" authorId="0">
      <text>
        <r>
          <rPr>
            <b/>
            <sz val="9"/>
            <rFont val="Tahoma"/>
            <family val="0"/>
          </rPr>
          <t>заполняются вручную, в зависимости от стоимости запрашиваемой единицы оборудования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<sst xmlns="http://schemas.openxmlformats.org/spreadsheetml/2006/main" count="219" uniqueCount="118">
  <si>
    <t>№ транша</t>
  </si>
  <si>
    <t>Дата</t>
  </si>
  <si>
    <t>I. Расходы:</t>
  </si>
  <si>
    <t>1. Заработная плата</t>
  </si>
  <si>
    <t xml:space="preserve">2. Оборудование </t>
  </si>
  <si>
    <t xml:space="preserve">ЗАПРОШЕНО </t>
  </si>
  <si>
    <t>ПОЛУЧЕНО</t>
  </si>
  <si>
    <t xml:space="preserve">2. ОБОРУДОВАНИЕ </t>
  </si>
  <si>
    <t>Кол-во</t>
  </si>
  <si>
    <t>ОБЩИЕ РАСХОДЫ - ОБОРУДОВАНИЕ:</t>
  </si>
  <si>
    <t>Месячная поддержка, $</t>
  </si>
  <si>
    <t>Всего начислено:</t>
  </si>
  <si>
    <t xml:space="preserve">Сумма к выдаче </t>
  </si>
  <si>
    <t>ИТОГО в $ :</t>
  </si>
  <si>
    <t>ИТОГО В $</t>
  </si>
  <si>
    <t>Всего в $:</t>
  </si>
  <si>
    <t>1. ЗАРАБОТНАЯ ПЛАТА</t>
  </si>
  <si>
    <t>Цена
 за ед.</t>
  </si>
  <si>
    <t>ВСЕГО
РАСХОДОВ, $</t>
  </si>
  <si>
    <t>М.П.</t>
  </si>
  <si>
    <t>3.Офисные расходы</t>
  </si>
  <si>
    <t>1 транш</t>
  </si>
  <si>
    <t>2 транш</t>
  </si>
  <si>
    <t>3 транш</t>
  </si>
  <si>
    <t>4 транш</t>
  </si>
  <si>
    <t>3. ОФИСНЫЕ РАСХОДЫ</t>
  </si>
  <si>
    <t>Смета мероприятия</t>
  </si>
  <si>
    <t>Итого по данному мероприятию:</t>
  </si>
  <si>
    <t>ОБЩИЕ РАСХОДЫ - ОФИСНЫЕ:</t>
  </si>
  <si>
    <t>FPOS</t>
  </si>
  <si>
    <t>Финансирование ФСК, $</t>
  </si>
  <si>
    <t>Разделение по источникам финансирования</t>
  </si>
  <si>
    <t>ОЖИДАЕМАЯ ДАТА РЕШЕНИЯ</t>
  </si>
  <si>
    <t>Период проекта (кол-во месяцев):</t>
  </si>
  <si>
    <t>Наименование проекта:</t>
  </si>
  <si>
    <t>СТАТЬИ БЮДЖЕТА</t>
  </si>
  <si>
    <t>Ф.И.О. получателя</t>
  </si>
  <si>
    <t>Распределение выплат по траншам</t>
  </si>
  <si>
    <t>% полного рабочего времени, посвященного работе по проекту</t>
  </si>
  <si>
    <t>(1)  Общая информация о Бюджете</t>
  </si>
  <si>
    <t>Отчетный период*
с (дд.мм.гг) по (дд.мм.гг)</t>
  </si>
  <si>
    <t>Дата транша (дд.мм.гг)</t>
  </si>
  <si>
    <t>Дата отчета по плану (дд.мм.гг)</t>
  </si>
  <si>
    <t>Итого в $</t>
  </si>
  <si>
    <t>Разбивка статей бюджета по траншам</t>
  </si>
  <si>
    <t>Статус (штатный, привлечен. сотрудник)</t>
  </si>
  <si>
    <t>Начислено за месяц, $</t>
  </si>
  <si>
    <t>Подоход. налог **</t>
  </si>
  <si>
    <t>Общая стоимость (начислено), $</t>
  </si>
  <si>
    <t xml:space="preserve">Перечень оборудования </t>
  </si>
  <si>
    <t>Перечень офисных расходов</t>
  </si>
  <si>
    <t>Финансир-е ФСК</t>
  </si>
  <si>
    <t>Распределение статей бюджета по траншам:</t>
  </si>
  <si>
    <t>Наименование мероприятия</t>
  </si>
  <si>
    <t>ОБЩИЕ РАСХОДЫ ПО МЕРОПРИЯТИЯМ:</t>
  </si>
  <si>
    <t>ИТОГО</t>
  </si>
  <si>
    <t>Источники финансирования</t>
  </si>
  <si>
    <t>Вклад других доноров</t>
  </si>
  <si>
    <t>ВКЛАД ДРУГИХ ДОНОРОВ, $</t>
  </si>
  <si>
    <t>II. Вклад других доноров:</t>
  </si>
  <si>
    <t xml:space="preserve"> ДРУГИЕ ДОНОРЫ</t>
  </si>
  <si>
    <t xml:space="preserve">4. МЕРОПРИЯТИЯ </t>
  </si>
  <si>
    <t xml:space="preserve">4. Мероприятия </t>
  </si>
  <si>
    <t>Разделение бюджета по траншам</t>
  </si>
  <si>
    <t>ПАМЯТКА К ЗАПОЛНЕНИЮ БЮДЖЕТА</t>
  </si>
  <si>
    <t>(3)  Другие статьи бюджета</t>
  </si>
  <si>
    <t>* Отчетный период - это промежуток времени (не более 3 месяцев), за который составляется отчетность.  Рекомендуется указывать отчетный период в полных  календарных месяцах, например с 01.03.2013 – 31.05.2013. При этом, "Дата отчета по плану" должна быть не более чем через 7 дней после окончания отчетного периода. Дата  следующего транша должна быть через 7 дней после "Даты отчета по плану".</t>
  </si>
  <si>
    <t>Расписание траншей и отчетности:</t>
  </si>
  <si>
    <t>* Вся сумма гранта не может быть перечислена Грантополучателю одним траншем.</t>
  </si>
  <si>
    <t>** При расчете подоходного налога необходимо учитывать размер минимального ежемесячного расчетного дохода (См. Приказ Государственного Комитета КР по налогам и сборам №137 от 17 декабря 2008 г.)</t>
  </si>
  <si>
    <t>ФИО и подпись руководителя организации</t>
  </si>
  <si>
    <t>Страх.взносы Работодателя, 17,25%</t>
  </si>
  <si>
    <t>Должность</t>
  </si>
  <si>
    <t>* По траншам разбивается только бюджет, запрашиваемый у ФСК.</t>
  </si>
  <si>
    <t xml:space="preserve">* Разделение сумм по траншам производится в соответствии с Календарным планом проекта. </t>
  </si>
  <si>
    <r>
      <t xml:space="preserve">Комментакрии по статье ОФИСНЫЕ РАСХОДЫ </t>
    </r>
    <r>
      <rPr>
        <sz val="8"/>
        <color indexed="10"/>
        <rFont val="Times New Roman"/>
        <family val="1"/>
      </rPr>
      <t>(Обязательно для заполнения)</t>
    </r>
    <r>
      <rPr>
        <sz val="8"/>
        <rFont val="Times New Roman"/>
        <family val="1"/>
      </rPr>
      <t>:</t>
    </r>
  </si>
  <si>
    <r>
      <t xml:space="preserve">Комментакрии по статье МЕРОПРИЯТИЯ </t>
    </r>
    <r>
      <rPr>
        <sz val="8"/>
        <color indexed="10"/>
        <rFont val="Times New Roman"/>
        <family val="1"/>
      </rPr>
      <t>(Обязательно для заполнения)</t>
    </r>
    <r>
      <rPr>
        <sz val="8"/>
        <rFont val="Times New Roman"/>
        <family val="1"/>
      </rPr>
      <t>:</t>
    </r>
  </si>
  <si>
    <r>
      <t xml:space="preserve">Комментакрии по статье ОБОРУДОВАНИЕ </t>
    </r>
    <r>
      <rPr>
        <sz val="8"/>
        <color indexed="10"/>
        <rFont val="Times New Roman"/>
        <family val="1"/>
      </rPr>
      <t>(Обязательно для заполнения)</t>
    </r>
    <r>
      <rPr>
        <sz val="8"/>
        <rFont val="Times New Roman"/>
        <family val="1"/>
      </rPr>
      <t>:</t>
    </r>
  </si>
  <si>
    <t>Общая сумма запрашиваемая у ФСК</t>
  </si>
  <si>
    <t>Название организации-заявителя:</t>
  </si>
  <si>
    <t>(4)  График траншей и отчетности</t>
  </si>
  <si>
    <t>(2) Статья "Заработная плата"</t>
  </si>
  <si>
    <t>* Один транш перечисляется не чаще одного раза в 3 (три) месяца.</t>
  </si>
  <si>
    <t>* Разделение бюджета по траншам необходимо сделать только на листах «Зарплата» и «Другие статьи бюджета». На других листах бюджетной формы эта сумма рассчитывается автоматически.</t>
  </si>
  <si>
    <t>* Отчетный период - это промежуток времени (не более 3 месяцев), за который составляется отчетность.  Рекомендуется указывать отчетный период в полных  календарных месяцах, например с 01.03.2013 по 31.05.2013. При этом, "Дата отчета по плану" должна быть не более, чем через 7 дней после окончания отчетного периода. Дата  следующего транша должна быть через 7 дней после "Даты отчета по плану".</t>
  </si>
  <si>
    <r>
      <t xml:space="preserve">Комментарии по статье ЗАРАБОТНАЯ ПЛАТА </t>
    </r>
    <r>
      <rPr>
        <sz val="8"/>
        <color indexed="10"/>
        <rFont val="Times New Roman"/>
        <family val="1"/>
      </rPr>
      <t>(Обязательно для заполнения)</t>
    </r>
    <r>
      <rPr>
        <sz val="8"/>
        <rFont val="Times New Roman"/>
        <family val="1"/>
      </rPr>
      <t>:</t>
    </r>
  </si>
  <si>
    <t>Итого бюджет по статье З/пл:</t>
  </si>
  <si>
    <t>Страховые взносы Работника, 10%</t>
  </si>
  <si>
    <t>Количество месяцев</t>
  </si>
  <si>
    <t>* В "Комментариях к статье" необходимо кратко описать, чем сотрудник будет заниматься в проекте.</t>
  </si>
  <si>
    <t xml:space="preserve">* В столбце "% рабочего времени" необходимо указать количество времени, который участник проекта посвящает данному проекту. </t>
  </si>
  <si>
    <t>СТАТЬЯ "ОБОРУДОВАНИЕ":</t>
  </si>
  <si>
    <t>* В столбце "Перечень оборудования" необходимо указать наименование оборудования.</t>
  </si>
  <si>
    <r>
      <rPr>
        <sz val="12"/>
        <rFont val="Times New Roman"/>
        <family val="1"/>
      </rPr>
      <t xml:space="preserve">* В "Комментариях к статье" указать спецификацию каждой единицы оборудования. </t>
    </r>
  </si>
  <si>
    <t xml:space="preserve">* В "Комментариях к статье" дать краткое обоснование каждого вида расхода. </t>
  </si>
  <si>
    <t>* Расходы на мобильную связь не должны превышать 500 сом в месяц на одного участника проекта (не более 2-х человек). Если известны ФИО участника проекта и номера телефонов, указать их для запроса расходов на мобильную связь.</t>
  </si>
  <si>
    <t>* В "Комментариях к статье" дать краткое обоснование каждого вида расхода.</t>
  </si>
  <si>
    <t>* Расходы на проезд на такси не возмещаются.</t>
  </si>
  <si>
    <t>* Возмещение транспортных расходов участникам мероприятий производится на основании тарифов, установленных автотранспортными предприятиями, предоставляющими услуги пассажирских перевозок.  В случае отсутствия тарифов – на основании справки с автовокзала.</t>
  </si>
  <si>
    <t>* Необходимо указать полностью ФИО специалистов, получающих гонорары, если они известны на момент подачи заявки.</t>
  </si>
  <si>
    <t>* При выплате гонораров с начислением налогов необходимо выделить страховые взносы работодателя в размере 17,25% в отдельную строку. При выплате гонораров на патентной основе необходимо в комментариях к статье указать название вида услуг согласно документу "ПЕРЕЧЕНЬ И РАЗМЕРЫ платы за патент по видам предпринимательской деятельности, осуществляемой физическими лицами на патентной основе по городу Бишкек", утвержденному приказом Управления Государственного комитета по налогам и сборам по городу Бишкек от 16 марта 2009 года N 46-П.</t>
  </si>
  <si>
    <t xml:space="preserve">* Расходы на оплату гонораров, транспортные расходы (с указанием маршрута) и расходы на полиграфию необходимо относить к соответствующему мероприятию. </t>
  </si>
  <si>
    <t xml:space="preserve">* По каждому отдельному мероприятию необходимо сформировать промежуточный итог. </t>
  </si>
  <si>
    <t>* В данную статью включены расходы по проведению мероприятий, которые отражены в Календарном плане заявки.</t>
  </si>
  <si>
    <t>* Бюджет рассчитывается и запрашивается в долларах США.</t>
  </si>
  <si>
    <t>* Серые поля бюджета заполняются автоматически. Эти поля заполнять не следует (!)</t>
  </si>
  <si>
    <r>
      <rPr>
        <b/>
        <sz val="12"/>
        <color indexed="12"/>
        <rFont val="Times New Roman"/>
        <family val="1"/>
      </rPr>
      <t>СТАТЬЯ "ЗАРПЛАТА":</t>
    </r>
    <r>
      <rPr>
        <sz val="12"/>
        <color indexed="12"/>
        <rFont val="Times New Roman"/>
        <family val="1"/>
      </rPr>
      <t xml:space="preserve"> </t>
    </r>
  </si>
  <si>
    <r>
      <rPr>
        <b/>
        <sz val="12"/>
        <color indexed="12"/>
        <rFont val="Times New Roman"/>
        <family val="1"/>
      </rPr>
      <t xml:space="preserve">СТАТЬЯ "ОФИСНЫЕ РАСХОДЫ": </t>
    </r>
  </si>
  <si>
    <r>
      <rPr>
        <b/>
        <sz val="12"/>
        <color indexed="12"/>
        <rFont val="Times New Roman"/>
        <family val="1"/>
      </rPr>
      <t xml:space="preserve">СТАТЬЯ "МЕРОПРИЯТИЯ": </t>
    </r>
    <r>
      <rPr>
        <sz val="12"/>
        <color indexed="12"/>
        <rFont val="Times New Roman"/>
        <family val="1"/>
      </rPr>
      <t xml:space="preserve"> </t>
    </r>
  </si>
  <si>
    <t xml:space="preserve">* В данную статью необходимо включить расходы на зарплату только административных сотрудников проекта (например: руководитель проекта и бухгалтер проекта). </t>
  </si>
  <si>
    <t xml:space="preserve">* К данной статье необходимо отнести расходы (при наличии таковых) на: аренду офиса, связь (интернет, фиксированная и мобильная связи), канцтовары, расходные материалы и банковские расходы. </t>
  </si>
  <si>
    <t>* Необходимо заполнить для каждого участника проекта столбцы "Начислено за месяц" и "Количество месяцев", в течение которых планируется выплата заработной платы. Столбцы финансирование ФСК $", "Сумма к выдаче", "Страховые взносы Работника,10%", "Подоходный налог (без учета вычетов)" вычисляются автоматически. Если к сотрудникам в организации применяется специальный налоговый режим, то при заполнении бюджета формулы меняются вручную.</t>
  </si>
  <si>
    <t>ZUG</t>
  </si>
  <si>
    <t xml:space="preserve">* Файл содержит четыре листа (вкладки) «Общая», «Зарплата», «Другие статьи бюджета» (Оборудование, Офисные расходы, Мероприятия), «Транши». Рекомендуется сначала заполнять раздел «Зарплата» и «Другие статьи бюджета». </t>
  </si>
  <si>
    <t xml:space="preserve">Памятка к заполнению бюджета подготовлена только в помощь при заполнении бюджета. При предоставлении бюджета в ФСК данный лист можно не печатать. </t>
  </si>
  <si>
    <t>интернет</t>
  </si>
  <si>
    <t>ФИНАНСИРОВА-НИЕ ФСК, $</t>
  </si>
  <si>
    <t>Информационное освещение проекта (рекомендуемо)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</si>
</sst>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_.&quot;;\-#,##0&quot;_.&quot;"/>
    <numFmt numFmtId="181" formatCode="#,##0&quot;_.&quot;;[Red]\-#,##0&quot;_.&quot;"/>
    <numFmt numFmtId="182" formatCode="#,##0.00&quot;_.&quot;;\-#,##0.00&quot;_.&quot;"/>
    <numFmt numFmtId="183" formatCode="#,##0.00&quot;_.&quot;;[Red]\-#,##0.00&quot;_.&quot;"/>
    <numFmt numFmtId="184" formatCode="_-* #,##0&quot;_.&quot;_-;\-* #,##0&quot;_.&quot;_-;_-* &quot;-&quot;&quot;_.&quot;_-;_-@_-"/>
    <numFmt numFmtId="185" formatCode="_-* #,##0___._-;\-* #,##0___._-;_-* &quot;-&quot;___._-;_-@_-"/>
    <numFmt numFmtId="186" formatCode="_-* #,##0.00&quot;_.&quot;_-;\-* #,##0.00&quot;_.&quot;_-;_-* &quot;-&quot;??&quot;_.&quot;_-;_-@_-"/>
    <numFmt numFmtId="187" formatCode="_-* #,##0.00___._-;\-* #,##0.00___._-;_-* &quot;-&quot;??__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___."/>
    <numFmt numFmtId="197" formatCode="&quot;TKZ&quot;#,##0_);\(&quot;TKZ&quot;#,##0\)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$-C09]#,##0"/>
    <numFmt numFmtId="203" formatCode="#,##0_р_."/>
    <numFmt numFmtId="204" formatCode="[$$-C09]#,##0.00"/>
    <numFmt numFmtId="205" formatCode="#,##0.00\ [$$-C0C]"/>
    <numFmt numFmtId="206" formatCode="[$-FC19]d\ mmmm\ yyyy\ &quot;г.&quot;"/>
    <numFmt numFmtId="207" formatCode="[$$-409]#,##0.00"/>
    <numFmt numFmtId="208" formatCode="[$$-409]#,##0"/>
    <numFmt numFmtId="209" formatCode="0.0"/>
    <numFmt numFmtId="210" formatCode="000000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8"/>
      <color indexed="10"/>
      <name val="Times New Roman"/>
      <family val="1"/>
    </font>
    <font>
      <b/>
      <i/>
      <sz val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4"/>
      <color indexed="6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color indexed="56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88" fontId="12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 indent="2"/>
    </xf>
    <xf numFmtId="0" fontId="12" fillId="0" borderId="0" xfId="0" applyFont="1" applyFill="1" applyBorder="1" applyAlignment="1">
      <alignment horizontal="left" indent="2"/>
    </xf>
    <xf numFmtId="188" fontId="12" fillId="0" borderId="0" xfId="0" applyNumberFormat="1" applyFont="1" applyFill="1" applyBorder="1" applyAlignment="1">
      <alignment horizontal="left" indent="2"/>
    </xf>
    <xf numFmtId="0" fontId="14" fillId="0" borderId="10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indent="2"/>
    </xf>
    <xf numFmtId="0" fontId="16" fillId="0" borderId="0" xfId="0" applyFont="1" applyFill="1" applyBorder="1" applyAlignment="1">
      <alignment horizontal="left" indent="2"/>
    </xf>
    <xf numFmtId="188" fontId="16" fillId="0" borderId="0" xfId="0" applyNumberFormat="1" applyFont="1" applyFill="1" applyBorder="1" applyAlignment="1">
      <alignment horizontal="left" indent="2"/>
    </xf>
    <xf numFmtId="0" fontId="9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4" fillId="0" borderId="11" xfId="0" applyFont="1" applyFill="1" applyBorder="1" applyAlignment="1">
      <alignment horizontal="left" wrapText="1" indent="1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 quotePrefix="1">
      <alignment horizontal="left"/>
    </xf>
    <xf numFmtId="188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188" fontId="12" fillId="0" borderId="0" xfId="0" applyNumberFormat="1" applyFont="1" applyAlignment="1">
      <alignment horizontal="right"/>
    </xf>
    <xf numFmtId="0" fontId="9" fillId="33" borderId="11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3" fontId="9" fillId="0" borderId="11" xfId="0" applyNumberFormat="1" applyFont="1" applyFill="1" applyBorder="1" applyAlignment="1">
      <alignment horizontal="right"/>
    </xf>
    <xf numFmtId="0" fontId="9" fillId="0" borderId="11" xfId="0" applyNumberFormat="1" applyFont="1" applyFill="1" applyBorder="1" applyAlignment="1">
      <alignment horizontal="right"/>
    </xf>
    <xf numFmtId="3" fontId="21" fillId="34" borderId="11" xfId="0" applyNumberFormat="1" applyFont="1" applyFill="1" applyBorder="1" applyAlignment="1">
      <alignment horizontal="right"/>
    </xf>
    <xf numFmtId="3" fontId="9" fillId="34" borderId="11" xfId="0" applyNumberFormat="1" applyFont="1" applyFill="1" applyBorder="1" applyAlignment="1">
      <alignment horizontal="right"/>
    </xf>
    <xf numFmtId="0" fontId="9" fillId="0" borderId="11" xfId="0" applyNumberFormat="1" applyFont="1" applyFill="1" applyBorder="1" applyAlignment="1" quotePrefix="1">
      <alignment horizontal="right"/>
    </xf>
    <xf numFmtId="3" fontId="21" fillId="0" borderId="11" xfId="0" applyNumberFormat="1" applyFont="1" applyFill="1" applyBorder="1" applyAlignment="1">
      <alignment horizontal="right"/>
    </xf>
    <xf numFmtId="3" fontId="9" fillId="35" borderId="11" xfId="0" applyNumberFormat="1" applyFont="1" applyFill="1" applyBorder="1" applyAlignment="1">
      <alignment horizontal="right"/>
    </xf>
    <xf numFmtId="0" fontId="9" fillId="35" borderId="11" xfId="0" applyNumberFormat="1" applyFont="1" applyFill="1" applyBorder="1" applyAlignment="1">
      <alignment horizontal="right"/>
    </xf>
    <xf numFmtId="3" fontId="21" fillId="35" borderId="11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Fill="1" applyAlignment="1">
      <alignment/>
    </xf>
    <xf numFmtId="0" fontId="12" fillId="0" borderId="0" xfId="0" applyFont="1" applyFill="1" applyAlignment="1" quotePrefix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centerContinuous"/>
    </xf>
    <xf numFmtId="3" fontId="9" fillId="36" borderId="11" xfId="0" applyNumberFormat="1" applyFont="1" applyFill="1" applyBorder="1" applyAlignment="1">
      <alignment horizontal="right"/>
    </xf>
    <xf numFmtId="3" fontId="21" fillId="36" borderId="11" xfId="0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center"/>
    </xf>
    <xf numFmtId="0" fontId="13" fillId="37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9" fontId="9" fillId="0" borderId="11" xfId="0" applyNumberFormat="1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18" fillId="38" borderId="11" xfId="0" applyFont="1" applyFill="1" applyBorder="1" applyAlignment="1">
      <alignment horizontal="center" vertical="center" wrapText="1"/>
    </xf>
    <xf numFmtId="188" fontId="18" fillId="37" borderId="13" xfId="0" applyNumberFormat="1" applyFont="1" applyFill="1" applyBorder="1" applyAlignment="1">
      <alignment horizontal="center" vertical="center" wrapText="1"/>
    </xf>
    <xf numFmtId="188" fontId="18" fillId="37" borderId="11" xfId="0" applyNumberFormat="1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208" fontId="20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center"/>
    </xf>
    <xf numFmtId="0" fontId="21" fillId="34" borderId="11" xfId="0" applyNumberFormat="1" applyFont="1" applyFill="1" applyBorder="1" applyAlignment="1">
      <alignment horizontal="right" vertical="center"/>
    </xf>
    <xf numFmtId="0" fontId="9" fillId="0" borderId="11" xfId="0" applyNumberFormat="1" applyFont="1" applyFill="1" applyBorder="1" applyAlignment="1">
      <alignment horizontal="right" vertical="center"/>
    </xf>
    <xf numFmtId="0" fontId="9" fillId="34" borderId="11" xfId="0" applyNumberFormat="1" applyFont="1" applyFill="1" applyBorder="1" applyAlignment="1">
      <alignment horizontal="right" vertical="center"/>
    </xf>
    <xf numFmtId="0" fontId="9" fillId="36" borderId="11" xfId="0" applyNumberFormat="1" applyFont="1" applyFill="1" applyBorder="1" applyAlignment="1">
      <alignment horizontal="right" vertical="center"/>
    </xf>
    <xf numFmtId="0" fontId="21" fillId="0" borderId="11" xfId="0" applyNumberFormat="1" applyFont="1" applyFill="1" applyBorder="1" applyAlignment="1">
      <alignment horizontal="right" vertical="center"/>
    </xf>
    <xf numFmtId="0" fontId="21" fillId="36" borderId="11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8" fillId="38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/>
    </xf>
    <xf numFmtId="14" fontId="14" fillId="0" borderId="11" xfId="0" applyNumberFormat="1" applyFont="1" applyFill="1" applyBorder="1" applyAlignment="1">
      <alignment/>
    </xf>
    <xf numFmtId="14" fontId="14" fillId="0" borderId="11" xfId="0" applyNumberFormat="1" applyFont="1" applyBorder="1" applyAlignment="1">
      <alignment/>
    </xf>
    <xf numFmtId="14" fontId="14" fillId="0" borderId="12" xfId="0" applyNumberFormat="1" applyFont="1" applyBorder="1" applyAlignment="1">
      <alignment/>
    </xf>
    <xf numFmtId="210" fontId="10" fillId="0" borderId="0" xfId="0" applyNumberFormat="1" applyFont="1" applyBorder="1" applyAlignment="1">
      <alignment wrapText="1"/>
    </xf>
    <xf numFmtId="210" fontId="10" fillId="0" borderId="0" xfId="0" applyNumberFormat="1" applyFont="1" applyAlignment="1">
      <alignment/>
    </xf>
    <xf numFmtId="210" fontId="10" fillId="0" borderId="0" xfId="0" applyNumberFormat="1" applyFont="1" applyAlignment="1">
      <alignment wrapText="1"/>
    </xf>
    <xf numFmtId="210" fontId="10" fillId="0" borderId="0" xfId="0" applyNumberFormat="1" applyFont="1" applyAlignment="1">
      <alignment horizontal="justify" vertical="center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 indent="1"/>
    </xf>
    <xf numFmtId="208" fontId="9" fillId="0" borderId="11" xfId="0" applyNumberFormat="1" applyFont="1" applyFill="1" applyBorder="1" applyAlignment="1">
      <alignment horizontal="center" vertical="center"/>
    </xf>
    <xf numFmtId="14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right" vertical="center"/>
    </xf>
    <xf numFmtId="2" fontId="8" fillId="34" borderId="12" xfId="0" applyNumberFormat="1" applyFont="1" applyFill="1" applyBorder="1" applyAlignment="1">
      <alignment horizontal="right" vertical="center"/>
    </xf>
    <xf numFmtId="2" fontId="8" fillId="34" borderId="11" xfId="0" applyNumberFormat="1" applyFont="1" applyFill="1" applyBorder="1" applyAlignment="1">
      <alignment horizontal="right" vertical="center"/>
    </xf>
    <xf numFmtId="1" fontId="19" fillId="34" borderId="11" xfId="0" applyNumberFormat="1" applyFont="1" applyFill="1" applyBorder="1" applyAlignment="1">
      <alignment horizontal="center" vertical="center"/>
    </xf>
    <xf numFmtId="1" fontId="19" fillId="34" borderId="14" xfId="0" applyNumberFormat="1" applyFont="1" applyFill="1" applyBorder="1" applyAlignment="1">
      <alignment horizontal="center" vertical="center"/>
    </xf>
    <xf numFmtId="1" fontId="20" fillId="34" borderId="11" xfId="0" applyNumberFormat="1" applyFont="1" applyFill="1" applyBorder="1" applyAlignment="1">
      <alignment horizontal="center" vertical="center"/>
    </xf>
    <xf numFmtId="1" fontId="20" fillId="34" borderId="14" xfId="0" applyNumberFormat="1" applyFont="1" applyFill="1" applyBorder="1" applyAlignment="1">
      <alignment horizontal="center" vertical="center"/>
    </xf>
    <xf numFmtId="1" fontId="14" fillId="36" borderId="12" xfId="0" applyNumberFormat="1" applyFont="1" applyFill="1" applyBorder="1" applyAlignment="1">
      <alignment horizontal="right"/>
    </xf>
    <xf numFmtId="1" fontId="14" fillId="36" borderId="11" xfId="0" applyNumberFormat="1" applyFont="1" applyFill="1" applyBorder="1" applyAlignment="1">
      <alignment horizontal="right"/>
    </xf>
    <xf numFmtId="1" fontId="19" fillId="36" borderId="15" xfId="0" applyNumberFormat="1" applyFont="1" applyFill="1" applyBorder="1" applyAlignment="1">
      <alignment horizontal="right"/>
    </xf>
    <xf numFmtId="1" fontId="19" fillId="34" borderId="11" xfId="0" applyNumberFormat="1" applyFont="1" applyFill="1" applyBorder="1" applyAlignment="1">
      <alignment horizontal="right"/>
    </xf>
    <xf numFmtId="1" fontId="20" fillId="34" borderId="11" xfId="0" applyNumberFormat="1" applyFont="1" applyFill="1" applyBorder="1" applyAlignment="1">
      <alignment horizontal="right"/>
    </xf>
    <xf numFmtId="1" fontId="20" fillId="36" borderId="11" xfId="0" applyNumberFormat="1" applyFont="1" applyFill="1" applyBorder="1" applyAlignment="1">
      <alignment horizontal="right"/>
    </xf>
    <xf numFmtId="2" fontId="9" fillId="34" borderId="11" xfId="0" applyNumberFormat="1" applyFont="1" applyFill="1" applyBorder="1" applyAlignment="1">
      <alignment horizontal="right" vertical="center" wrapText="1"/>
    </xf>
    <xf numFmtId="2" fontId="21" fillId="0" borderId="11" xfId="0" applyNumberFormat="1" applyFont="1" applyFill="1" applyBorder="1" applyAlignment="1">
      <alignment horizontal="right" vertical="center" wrapText="1"/>
    </xf>
    <xf numFmtId="2" fontId="9" fillId="0" borderId="11" xfId="0" applyNumberFormat="1" applyFont="1" applyFill="1" applyBorder="1" applyAlignment="1">
      <alignment horizontal="right" vertical="center" wrapText="1"/>
    </xf>
    <xf numFmtId="2" fontId="21" fillId="34" borderId="11" xfId="0" applyNumberFormat="1" applyFont="1" applyFill="1" applyBorder="1" applyAlignment="1">
      <alignment horizontal="right" vertical="center" wrapText="1"/>
    </xf>
    <xf numFmtId="2" fontId="9" fillId="0" borderId="11" xfId="0" applyNumberFormat="1" applyFont="1" applyBorder="1" applyAlignment="1">
      <alignment horizontal="right" vertical="center" wrapText="1"/>
    </xf>
    <xf numFmtId="2" fontId="9" fillId="36" borderId="11" xfId="0" applyNumberFormat="1" applyFont="1" applyFill="1" applyBorder="1" applyAlignment="1">
      <alignment horizontal="right" vertical="center"/>
    </xf>
    <xf numFmtId="2" fontId="8" fillId="34" borderId="11" xfId="0" applyNumberFormat="1" applyFont="1" applyFill="1" applyBorder="1" applyAlignment="1">
      <alignment horizontal="right" vertical="center" wrapText="1"/>
    </xf>
    <xf numFmtId="2" fontId="9" fillId="33" borderId="11" xfId="0" applyNumberFormat="1" applyFont="1" applyFill="1" applyBorder="1" applyAlignment="1">
      <alignment horizontal="right" vertical="center" wrapText="1"/>
    </xf>
    <xf numFmtId="2" fontId="17" fillId="34" borderId="11" xfId="0" applyNumberFormat="1" applyFont="1" applyFill="1" applyBorder="1" applyAlignment="1">
      <alignment horizontal="right" vertical="center" wrapText="1"/>
    </xf>
    <xf numFmtId="2" fontId="8" fillId="36" borderId="11" xfId="0" applyNumberFormat="1" applyFont="1" applyFill="1" applyBorder="1" applyAlignment="1">
      <alignment horizontal="right" vertical="center"/>
    </xf>
    <xf numFmtId="2" fontId="9" fillId="34" borderId="12" xfId="0" applyNumberFormat="1" applyFont="1" applyFill="1" applyBorder="1" applyAlignment="1">
      <alignment horizontal="right" vertical="center"/>
    </xf>
    <xf numFmtId="1" fontId="19" fillId="36" borderId="11" xfId="0" applyNumberFormat="1" applyFont="1" applyFill="1" applyBorder="1" applyAlignment="1">
      <alignment horizontal="center" vertical="center"/>
    </xf>
    <xf numFmtId="1" fontId="20" fillId="36" borderId="11" xfId="0" applyNumberFormat="1" applyFont="1" applyFill="1" applyBorder="1" applyAlignment="1">
      <alignment horizontal="center" vertical="center"/>
    </xf>
    <xf numFmtId="210" fontId="27" fillId="39" borderId="11" xfId="0" applyNumberFormat="1" applyFont="1" applyFill="1" applyBorder="1" applyAlignment="1">
      <alignment horizontal="center"/>
    </xf>
    <xf numFmtId="210" fontId="10" fillId="0" borderId="0" xfId="0" applyNumberFormat="1" applyFont="1" applyAlignment="1">
      <alignment horizontal="left" vertical="center"/>
    </xf>
    <xf numFmtId="210" fontId="0" fillId="0" borderId="0" xfId="0" applyNumberFormat="1" applyAlignment="1">
      <alignment horizontal="left" vertical="center" wrapText="1"/>
    </xf>
    <xf numFmtId="210" fontId="10" fillId="0" borderId="0" xfId="0" applyNumberFormat="1" applyFont="1" applyAlignment="1">
      <alignment horizontal="left" vertical="center" wrapText="1"/>
    </xf>
    <xf numFmtId="210" fontId="10" fillId="0" borderId="0" xfId="0" applyNumberFormat="1" applyFont="1" applyBorder="1" applyAlignment="1">
      <alignment horizontal="left" vertical="center" wrapText="1"/>
    </xf>
    <xf numFmtId="210" fontId="29" fillId="40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10" fontId="30" fillId="35" borderId="16" xfId="0" applyNumberFormat="1" applyFont="1" applyFill="1" applyBorder="1" applyAlignment="1">
      <alignment horizontal="justify" vertical="center"/>
    </xf>
    <xf numFmtId="210" fontId="10" fillId="35" borderId="17" xfId="0" applyNumberFormat="1" applyFont="1" applyFill="1" applyBorder="1" applyAlignment="1">
      <alignment horizontal="left" vertical="center" wrapText="1"/>
    </xf>
    <xf numFmtId="210" fontId="10" fillId="35" borderId="18" xfId="0" applyNumberFormat="1" applyFont="1" applyFill="1" applyBorder="1" applyAlignment="1">
      <alignment horizontal="left" vertical="center" wrapText="1"/>
    </xf>
    <xf numFmtId="210" fontId="10" fillId="35" borderId="16" xfId="0" applyNumberFormat="1" applyFont="1" applyFill="1" applyBorder="1" applyAlignment="1">
      <alignment horizontal="left" vertical="center" wrapText="1"/>
    </xf>
    <xf numFmtId="210" fontId="28" fillId="35" borderId="16" xfId="0" applyNumberFormat="1" applyFont="1" applyFill="1" applyBorder="1" applyAlignment="1">
      <alignment horizontal="left" vertical="center" wrapText="1"/>
    </xf>
    <xf numFmtId="210" fontId="10" fillId="35" borderId="11" xfId="0" applyNumberFormat="1" applyFont="1" applyFill="1" applyBorder="1" applyAlignment="1">
      <alignment horizontal="left" vertical="center" wrapText="1"/>
    </xf>
    <xf numFmtId="0" fontId="11" fillId="37" borderId="14" xfId="0" applyFont="1" applyFill="1" applyBorder="1" applyAlignment="1">
      <alignment horizontal="center"/>
    </xf>
    <xf numFmtId="0" fontId="11" fillId="37" borderId="13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wrapText="1" indent="2"/>
    </xf>
    <xf numFmtId="0" fontId="9" fillId="0" borderId="10" xfId="0" applyFont="1" applyFill="1" applyBorder="1" applyAlignment="1">
      <alignment horizontal="left" wrapText="1" indent="2"/>
    </xf>
    <xf numFmtId="0" fontId="14" fillId="0" borderId="19" xfId="0" applyFont="1" applyBorder="1" applyAlignment="1">
      <alignment horizontal="center"/>
    </xf>
    <xf numFmtId="0" fontId="18" fillId="37" borderId="16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188" fontId="18" fillId="37" borderId="13" xfId="0" applyNumberFormat="1" applyFont="1" applyFill="1" applyBorder="1" applyAlignment="1">
      <alignment horizontal="center" vertical="center" wrapText="1"/>
    </xf>
    <xf numFmtId="188" fontId="18" fillId="37" borderId="12" xfId="0" applyNumberFormat="1" applyFont="1" applyFill="1" applyBorder="1" applyAlignment="1">
      <alignment horizontal="center" vertical="center" wrapText="1"/>
    </xf>
    <xf numFmtId="188" fontId="18" fillId="37" borderId="16" xfId="0" applyNumberFormat="1" applyFont="1" applyFill="1" applyBorder="1" applyAlignment="1">
      <alignment horizontal="center" vertical="center" wrapText="1"/>
    </xf>
    <xf numFmtId="188" fontId="18" fillId="37" borderId="18" xfId="0" applyNumberFormat="1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2" fillId="41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indent="1"/>
    </xf>
    <xf numFmtId="0" fontId="14" fillId="0" borderId="11" xfId="0" applyFont="1" applyFill="1" applyBorder="1" applyAlignment="1">
      <alignment horizontal="left" wrapText="1" indent="1"/>
    </xf>
    <xf numFmtId="188" fontId="18" fillId="37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1" fontId="19" fillId="34" borderId="11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left" wrapText="1"/>
    </xf>
    <xf numFmtId="1" fontId="20" fillId="34" borderId="11" xfId="0" applyNumberFormat="1" applyFont="1" applyFill="1" applyBorder="1" applyAlignment="1">
      <alignment horizontal="center"/>
    </xf>
    <xf numFmtId="0" fontId="18" fillId="38" borderId="14" xfId="0" applyFont="1" applyFill="1" applyBorder="1" applyAlignment="1">
      <alignment horizontal="center"/>
    </xf>
    <xf numFmtId="0" fontId="18" fillId="38" borderId="13" xfId="0" applyFont="1" applyFill="1" applyBorder="1" applyAlignment="1">
      <alignment horizontal="center"/>
    </xf>
    <xf numFmtId="0" fontId="18" fillId="38" borderId="12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ollowed Hyperlink" xfId="33"/>
    <cellStyle name="Hyperlink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B40"/>
  <sheetViews>
    <sheetView zoomScale="85" zoomScaleNormal="85" zoomScalePageLayoutView="0" workbookViewId="0" topLeftCell="A1">
      <selection activeCell="D10" sqref="D10"/>
    </sheetView>
  </sheetViews>
  <sheetFormatPr defaultColWidth="9.140625" defaultRowHeight="12.75"/>
  <cols>
    <col min="1" max="1" width="130.7109375" style="83" customWidth="1"/>
    <col min="2" max="16384" width="9.140625" style="83" customWidth="1"/>
  </cols>
  <sheetData>
    <row r="1" ht="18.75">
      <c r="A1" s="116" t="s">
        <v>64</v>
      </c>
    </row>
    <row r="2" ht="15" customHeight="1"/>
    <row r="3" s="119" customFormat="1" ht="16.5" customHeight="1">
      <c r="A3" s="128" t="s">
        <v>104</v>
      </c>
    </row>
    <row r="4" s="119" customFormat="1" ht="16.5" customHeight="1">
      <c r="A4" s="121" t="s">
        <v>105</v>
      </c>
    </row>
    <row r="5" s="119" customFormat="1" ht="48" customHeight="1">
      <c r="A5" s="128" t="s">
        <v>113</v>
      </c>
    </row>
    <row r="6" s="119" customFormat="1" ht="48" customHeight="1">
      <c r="A6" s="128" t="s">
        <v>114</v>
      </c>
    </row>
    <row r="7" ht="15" customHeight="1">
      <c r="A7" s="84"/>
    </row>
    <row r="8" s="117" customFormat="1" ht="24.75" customHeight="1">
      <c r="A8" s="126" t="s">
        <v>106</v>
      </c>
    </row>
    <row r="9" s="119" customFormat="1" ht="34.5" customHeight="1">
      <c r="A9" s="124" t="s">
        <v>109</v>
      </c>
    </row>
    <row r="10" spans="1:2" s="119" customFormat="1" ht="94.5" customHeight="1">
      <c r="A10" s="124" t="s">
        <v>111</v>
      </c>
      <c r="B10" s="120"/>
    </row>
    <row r="11" s="119" customFormat="1" ht="34.5" customHeight="1">
      <c r="A11" s="124" t="s">
        <v>90</v>
      </c>
    </row>
    <row r="12" s="119" customFormat="1" ht="16.5" customHeight="1">
      <c r="A12" s="125" t="s">
        <v>89</v>
      </c>
    </row>
    <row r="13" ht="15" customHeight="1">
      <c r="A13" s="82"/>
    </row>
    <row r="14" s="117" customFormat="1" ht="24.75" customHeight="1">
      <c r="A14" s="127" t="s">
        <v>91</v>
      </c>
    </row>
    <row r="15" s="119" customFormat="1" ht="19.5" customHeight="1">
      <c r="A15" s="124" t="s">
        <v>92</v>
      </c>
    </row>
    <row r="16" s="119" customFormat="1" ht="16.5" customHeight="1">
      <c r="A16" s="125" t="s">
        <v>93</v>
      </c>
    </row>
    <row r="17" ht="15" customHeight="1">
      <c r="A17" s="82"/>
    </row>
    <row r="18" s="117" customFormat="1" ht="24.75" customHeight="1">
      <c r="A18" s="126" t="s">
        <v>107</v>
      </c>
    </row>
    <row r="19" s="119" customFormat="1" ht="45" customHeight="1">
      <c r="A19" s="124" t="s">
        <v>110</v>
      </c>
    </row>
    <row r="20" s="119" customFormat="1" ht="45" customHeight="1">
      <c r="A20" s="124" t="s">
        <v>95</v>
      </c>
    </row>
    <row r="21" s="119" customFormat="1" ht="16.5" customHeight="1">
      <c r="A21" s="125" t="s">
        <v>94</v>
      </c>
    </row>
    <row r="22" ht="15" customHeight="1">
      <c r="A22" s="84"/>
    </row>
    <row r="23" s="118" customFormat="1" ht="24.75" customHeight="1">
      <c r="A23" s="126" t="s">
        <v>108</v>
      </c>
    </row>
    <row r="24" s="119" customFormat="1" ht="30" customHeight="1">
      <c r="A24" s="124" t="s">
        <v>103</v>
      </c>
    </row>
    <row r="25" s="119" customFormat="1" ht="24.75" customHeight="1">
      <c r="A25" s="124" t="s">
        <v>102</v>
      </c>
    </row>
    <row r="26" s="119" customFormat="1" ht="34.5" customHeight="1">
      <c r="A26" s="124" t="s">
        <v>101</v>
      </c>
    </row>
    <row r="27" s="119" customFormat="1" ht="99.75" customHeight="1">
      <c r="A27" s="124" t="s">
        <v>100</v>
      </c>
    </row>
    <row r="28" s="122" customFormat="1" ht="30" customHeight="1">
      <c r="A28" s="124" t="s">
        <v>99</v>
      </c>
    </row>
    <row r="29" s="119" customFormat="1" ht="54.75" customHeight="1">
      <c r="A29" s="124" t="s">
        <v>98</v>
      </c>
    </row>
    <row r="30" s="119" customFormat="1" ht="15.75">
      <c r="A30" s="124" t="s">
        <v>97</v>
      </c>
    </row>
    <row r="31" s="119" customFormat="1" ht="15.75">
      <c r="A31" s="125" t="s">
        <v>96</v>
      </c>
    </row>
    <row r="32" ht="15" customHeight="1">
      <c r="A32" s="84"/>
    </row>
    <row r="33" ht="24.75" customHeight="1">
      <c r="A33" s="123" t="s">
        <v>63</v>
      </c>
    </row>
    <row r="34" s="119" customFormat="1" ht="15.75">
      <c r="A34" s="124" t="s">
        <v>68</v>
      </c>
    </row>
    <row r="35" s="119" customFormat="1" ht="15.75">
      <c r="A35" s="124" t="s">
        <v>82</v>
      </c>
    </row>
    <row r="36" s="119" customFormat="1" ht="31.5">
      <c r="A36" s="124" t="s">
        <v>83</v>
      </c>
    </row>
    <row r="37" s="119" customFormat="1" ht="15.75">
      <c r="A37" s="124" t="s">
        <v>73</v>
      </c>
    </row>
    <row r="38" s="119" customFormat="1" ht="15.75">
      <c r="A38" s="124" t="s">
        <v>74</v>
      </c>
    </row>
    <row r="39" s="119" customFormat="1" ht="63">
      <c r="A39" s="125" t="s">
        <v>84</v>
      </c>
    </row>
    <row r="40" ht="15.75">
      <c r="A40" s="8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&amp;RРедакция от 11 марта 2015 г</oddHeader>
    <oddFooter>&amp;LПамятка к заполненинию бюджета&amp;R&amp;D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9"/>
  <sheetViews>
    <sheetView zoomScaleSheetLayoutView="120" zoomScalePageLayoutView="0" workbookViewId="0" topLeftCell="A7">
      <selection activeCell="H9" sqref="H9"/>
    </sheetView>
  </sheetViews>
  <sheetFormatPr defaultColWidth="9.140625" defaultRowHeight="12.75"/>
  <cols>
    <col min="1" max="1" width="40.421875" style="3" customWidth="1"/>
    <col min="2" max="3" width="15.7109375" style="3" customWidth="1"/>
    <col min="4" max="4" width="15.7109375" style="30" customWidth="1"/>
    <col min="5" max="6" width="15.7109375" style="3" hidden="1" customWidth="1"/>
    <col min="7" max="8" width="9.140625" style="3" customWidth="1"/>
    <col min="9" max="16384" width="9.140625" style="1" customWidth="1"/>
  </cols>
  <sheetData>
    <row r="1" spans="1:6" ht="18" customHeight="1">
      <c r="A1" s="129" t="s">
        <v>39</v>
      </c>
      <c r="B1" s="130"/>
      <c r="C1" s="130"/>
      <c r="D1" s="130"/>
      <c r="E1" s="130"/>
      <c r="F1" s="131"/>
    </row>
    <row r="2" spans="1:11" ht="12" customHeight="1">
      <c r="A2" s="4"/>
      <c r="B2" s="5"/>
      <c r="C2" s="5"/>
      <c r="D2" s="6"/>
      <c r="E2" s="4"/>
      <c r="F2" s="5"/>
      <c r="G2" s="5"/>
      <c r="H2" s="5"/>
      <c r="I2" s="5"/>
      <c r="J2" s="7"/>
      <c r="K2" s="7"/>
    </row>
    <row r="3" spans="1:11" ht="30" customHeight="1">
      <c r="A3" s="8" t="s">
        <v>34</v>
      </c>
      <c r="B3" s="134"/>
      <c r="C3" s="134"/>
      <c r="D3" s="134"/>
      <c r="E3" s="134"/>
      <c r="F3" s="134"/>
      <c r="G3" s="5"/>
      <c r="H3" s="5"/>
      <c r="I3" s="5"/>
      <c r="J3" s="7"/>
      <c r="K3" s="7"/>
    </row>
    <row r="4" spans="1:11" ht="19.5" customHeight="1">
      <c r="A4" s="9"/>
      <c r="B4" s="10"/>
      <c r="C4" s="11"/>
      <c r="D4" s="12"/>
      <c r="E4" s="11"/>
      <c r="F4" s="11"/>
      <c r="G4" s="5"/>
      <c r="H4" s="5"/>
      <c r="I4" s="5"/>
      <c r="J4" s="7"/>
      <c r="K4" s="7"/>
    </row>
    <row r="5" spans="1:11" ht="30" customHeight="1">
      <c r="A5" s="13" t="s">
        <v>79</v>
      </c>
      <c r="B5" s="133"/>
      <c r="C5" s="133"/>
      <c r="D5" s="133"/>
      <c r="E5" s="133"/>
      <c r="F5" s="133"/>
      <c r="G5" s="5"/>
      <c r="H5" s="5"/>
      <c r="I5" s="5"/>
      <c r="J5" s="7"/>
      <c r="K5" s="7"/>
    </row>
    <row r="6" spans="1:11" ht="19.5" customHeight="1">
      <c r="A6" s="14"/>
      <c r="B6" s="15"/>
      <c r="C6" s="16"/>
      <c r="D6" s="17"/>
      <c r="E6" s="16"/>
      <c r="F6" s="11"/>
      <c r="G6" s="5"/>
      <c r="H6" s="5"/>
      <c r="I6" s="5"/>
      <c r="J6" s="7"/>
      <c r="K6" s="7"/>
    </row>
    <row r="7" spans="1:26" ht="30" customHeight="1">
      <c r="A7" s="13" t="s">
        <v>33</v>
      </c>
      <c r="B7" s="133"/>
      <c r="C7" s="133"/>
      <c r="D7" s="133"/>
      <c r="E7" s="133"/>
      <c r="F7" s="133"/>
      <c r="G7" s="5"/>
      <c r="H7" s="5"/>
      <c r="I7" s="5"/>
      <c r="J7" s="7"/>
      <c r="K7" s="7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11" ht="19.5" customHeight="1">
      <c r="A8" s="4"/>
      <c r="B8" s="4"/>
      <c r="C8" s="5"/>
      <c r="D8" s="6"/>
      <c r="E8" s="5"/>
      <c r="F8" s="5"/>
      <c r="G8" s="5"/>
      <c r="H8" s="5"/>
      <c r="I8" s="5"/>
      <c r="J8" s="7"/>
      <c r="K8" s="7"/>
    </row>
    <row r="9" spans="1:11" ht="18" customHeight="1">
      <c r="A9" s="19" t="s">
        <v>2</v>
      </c>
      <c r="B9" s="4"/>
      <c r="C9" s="5"/>
      <c r="D9" s="20"/>
      <c r="E9" s="5"/>
      <c r="F9" s="5"/>
      <c r="G9" s="5"/>
      <c r="H9" s="5"/>
      <c r="I9" s="5"/>
      <c r="J9" s="7"/>
      <c r="K9" s="7"/>
    </row>
    <row r="10" spans="1:11" ht="18" customHeight="1">
      <c r="A10" s="19"/>
      <c r="B10" s="4"/>
      <c r="C10" s="5"/>
      <c r="D10" s="20"/>
      <c r="E10" s="5"/>
      <c r="F10" s="5"/>
      <c r="G10" s="5"/>
      <c r="H10" s="5"/>
      <c r="I10" s="5"/>
      <c r="J10" s="7"/>
      <c r="K10" s="7"/>
    </row>
    <row r="11" spans="1:11" ht="27" customHeight="1">
      <c r="A11" s="136" t="s">
        <v>35</v>
      </c>
      <c r="B11" s="136" t="s">
        <v>18</v>
      </c>
      <c r="C11" s="136" t="s">
        <v>58</v>
      </c>
      <c r="D11" s="140" t="s">
        <v>116</v>
      </c>
      <c r="E11" s="138" t="s">
        <v>31</v>
      </c>
      <c r="F11" s="139"/>
      <c r="G11" s="5"/>
      <c r="H11" s="5"/>
      <c r="I11" s="5"/>
      <c r="J11" s="7"/>
      <c r="K11" s="7"/>
    </row>
    <row r="12" spans="1:11" s="21" customFormat="1" ht="33.75" customHeight="1">
      <c r="A12" s="137"/>
      <c r="B12" s="137"/>
      <c r="C12" s="137"/>
      <c r="D12" s="141"/>
      <c r="E12" s="59" t="s">
        <v>29</v>
      </c>
      <c r="F12" s="60" t="s">
        <v>112</v>
      </c>
      <c r="G12" s="4"/>
      <c r="H12" s="4"/>
      <c r="I12" s="4"/>
      <c r="J12" s="19"/>
      <c r="K12" s="19"/>
    </row>
    <row r="13" spans="1:11" ht="19.5" customHeight="1">
      <c r="A13" s="22" t="s">
        <v>3</v>
      </c>
      <c r="B13" s="93">
        <f>SUM(C13:D13)</f>
        <v>0</v>
      </c>
      <c r="C13" s="93">
        <f>Зарплата!K15</f>
        <v>0</v>
      </c>
      <c r="D13" s="94">
        <f>Зарплата!J15</f>
        <v>0</v>
      </c>
      <c r="E13" s="114">
        <f>Зарплата!P15</f>
        <v>0</v>
      </c>
      <c r="F13" s="114"/>
      <c r="G13" s="5"/>
      <c r="H13" s="5"/>
      <c r="I13" s="5"/>
      <c r="J13" s="7"/>
      <c r="K13" s="7"/>
    </row>
    <row r="14" spans="1:11" ht="19.5" customHeight="1">
      <c r="A14" s="22" t="s">
        <v>4</v>
      </c>
      <c r="B14" s="93">
        <f>SUM(C14:D14)</f>
        <v>0</v>
      </c>
      <c r="C14" s="93">
        <f>+'Другие статьи бюджета'!F12</f>
        <v>0</v>
      </c>
      <c r="D14" s="94">
        <f>'Другие статьи бюджета'!G12</f>
        <v>0</v>
      </c>
      <c r="E14" s="114">
        <f>'Другие статьи бюджета'!T12</f>
        <v>0</v>
      </c>
      <c r="F14" s="114">
        <f>'Другие статьи бюджета'!U12</f>
        <v>0</v>
      </c>
      <c r="G14" s="5"/>
      <c r="H14" s="5"/>
      <c r="I14" s="5"/>
      <c r="J14" s="7"/>
      <c r="K14" s="7"/>
    </row>
    <row r="15" spans="1:11" ht="19.5" customHeight="1">
      <c r="A15" s="22" t="s">
        <v>20</v>
      </c>
      <c r="B15" s="93">
        <f>SUM(C15:D15)</f>
        <v>0</v>
      </c>
      <c r="C15" s="93">
        <f>+'Другие статьи бюджета'!F26</f>
        <v>0</v>
      </c>
      <c r="D15" s="94">
        <f>'Другие статьи бюджета'!G26</f>
        <v>0</v>
      </c>
      <c r="E15" s="114">
        <f>'Другие статьи бюджета'!T26</f>
        <v>0</v>
      </c>
      <c r="F15" s="114">
        <f>'Другие статьи бюджета'!U26</f>
        <v>0</v>
      </c>
      <c r="G15" s="5"/>
      <c r="H15" s="5"/>
      <c r="I15" s="5"/>
      <c r="J15" s="7"/>
      <c r="K15" s="7"/>
    </row>
    <row r="16" spans="1:11" ht="19.5" customHeight="1">
      <c r="A16" s="22" t="s">
        <v>62</v>
      </c>
      <c r="B16" s="93">
        <f>SUM(C16:D16)</f>
        <v>0</v>
      </c>
      <c r="C16" s="93">
        <f>+'Другие статьи бюджета'!F54</f>
        <v>0</v>
      </c>
      <c r="D16" s="94">
        <f>'Другие статьи бюджета'!G54</f>
        <v>0</v>
      </c>
      <c r="E16" s="114">
        <f>'Другие статьи бюджета'!T54</f>
        <v>0</v>
      </c>
      <c r="F16" s="114">
        <f>'Другие статьи бюджета'!U54</f>
        <v>0</v>
      </c>
      <c r="G16" s="5"/>
      <c r="H16" s="5"/>
      <c r="I16" s="5"/>
      <c r="J16" s="7"/>
      <c r="K16" s="7"/>
    </row>
    <row r="17" spans="1:11" ht="19.5" customHeight="1">
      <c r="A17" s="62" t="s">
        <v>13</v>
      </c>
      <c r="B17" s="95">
        <f>SUM(B13:B16)</f>
        <v>0</v>
      </c>
      <c r="C17" s="95">
        <f>SUM(C13:C16)</f>
        <v>0</v>
      </c>
      <c r="D17" s="96">
        <f>SUM(D13:D16)</f>
        <v>0</v>
      </c>
      <c r="E17" s="115">
        <f>SUM(E13:E16)</f>
        <v>0</v>
      </c>
      <c r="F17" s="115">
        <f>SUM(F13:F16)</f>
        <v>0</v>
      </c>
      <c r="G17" s="5"/>
      <c r="H17" s="5"/>
      <c r="I17" s="5"/>
      <c r="J17" s="7"/>
      <c r="K17" s="7"/>
    </row>
    <row r="18" spans="1:11" ht="18" customHeight="1">
      <c r="A18" s="23"/>
      <c r="B18" s="5"/>
      <c r="C18" s="5"/>
      <c r="D18" s="6"/>
      <c r="E18" s="5"/>
      <c r="F18" s="5"/>
      <c r="G18" s="5"/>
      <c r="H18" s="5"/>
      <c r="I18" s="5"/>
      <c r="J18" s="7"/>
      <c r="K18" s="7"/>
    </row>
    <row r="19" spans="1:11" ht="18" customHeight="1">
      <c r="A19" s="19" t="s">
        <v>59</v>
      </c>
      <c r="B19" s="5"/>
      <c r="C19" s="5"/>
      <c r="D19" s="6"/>
      <c r="E19" s="5"/>
      <c r="F19" s="5"/>
      <c r="G19" s="5"/>
      <c r="H19" s="5"/>
      <c r="I19" s="5"/>
      <c r="J19" s="7"/>
      <c r="K19" s="7"/>
    </row>
    <row r="20" spans="1:11" ht="18" customHeight="1">
      <c r="A20" s="4"/>
      <c r="B20" s="5"/>
      <c r="C20" s="5"/>
      <c r="D20" s="6"/>
      <c r="E20" s="5"/>
      <c r="F20" s="5"/>
      <c r="G20" s="5"/>
      <c r="H20" s="5"/>
      <c r="I20" s="5"/>
      <c r="J20" s="7"/>
      <c r="K20" s="7"/>
    </row>
    <row r="21" spans="1:11" ht="31.5" customHeight="1">
      <c r="A21" s="61" t="s">
        <v>60</v>
      </c>
      <c r="B21" s="61" t="s">
        <v>5</v>
      </c>
      <c r="C21" s="61" t="s">
        <v>6</v>
      </c>
      <c r="D21" s="60" t="s">
        <v>32</v>
      </c>
      <c r="E21" s="5"/>
      <c r="F21" s="5"/>
      <c r="G21" s="5"/>
      <c r="H21" s="5"/>
      <c r="I21" s="5"/>
      <c r="J21" s="7"/>
      <c r="K21" s="7"/>
    </row>
    <row r="22" spans="1:11" ht="19.5" customHeight="1">
      <c r="A22" s="87"/>
      <c r="B22" s="88"/>
      <c r="C22" s="88"/>
      <c r="D22" s="89"/>
      <c r="E22" s="5"/>
      <c r="F22" s="5"/>
      <c r="G22" s="5"/>
      <c r="H22" s="5"/>
      <c r="I22" s="5"/>
      <c r="J22" s="7"/>
      <c r="K22" s="7"/>
    </row>
    <row r="23" spans="1:11" ht="19.5" customHeight="1">
      <c r="A23" s="87"/>
      <c r="B23" s="88"/>
      <c r="C23" s="88"/>
      <c r="D23" s="89"/>
      <c r="E23" s="5"/>
      <c r="F23" s="5"/>
      <c r="G23" s="5"/>
      <c r="H23" s="5"/>
      <c r="I23" s="5"/>
      <c r="J23" s="7"/>
      <c r="K23" s="7"/>
    </row>
    <row r="24" spans="1:11" ht="19.5" customHeight="1">
      <c r="A24" s="63" t="s">
        <v>14</v>
      </c>
      <c r="B24" s="66"/>
      <c r="C24" s="66"/>
      <c r="D24" s="63"/>
      <c r="E24" s="5"/>
      <c r="F24" s="5"/>
      <c r="G24" s="5"/>
      <c r="H24" s="5"/>
      <c r="I24" s="5"/>
      <c r="J24" s="7"/>
      <c r="K24" s="7"/>
    </row>
    <row r="25" spans="1:11" ht="18" customHeight="1">
      <c r="A25" s="5"/>
      <c r="B25" s="5"/>
      <c r="C25" s="5"/>
      <c r="D25" s="6"/>
      <c r="E25" s="5"/>
      <c r="F25" s="5"/>
      <c r="G25" s="5"/>
      <c r="H25" s="5"/>
      <c r="I25" s="5"/>
      <c r="J25" s="7"/>
      <c r="K25" s="7"/>
    </row>
    <row r="26" spans="1:11" ht="15" customHeight="1">
      <c r="A26" s="5"/>
      <c r="B26" s="5"/>
      <c r="C26" s="25"/>
      <c r="D26" s="6"/>
      <c r="E26" s="5"/>
      <c r="F26" s="5"/>
      <c r="G26" s="5"/>
      <c r="H26" s="5"/>
      <c r="I26" s="5"/>
      <c r="J26" s="7"/>
      <c r="K26" s="7"/>
    </row>
    <row r="27" spans="1:11" ht="15.75" customHeight="1">
      <c r="A27" s="5"/>
      <c r="B27" s="5"/>
      <c r="C27" s="5"/>
      <c r="D27" s="6"/>
      <c r="E27" s="5"/>
      <c r="F27" s="5"/>
      <c r="G27" s="5"/>
      <c r="H27" s="5"/>
      <c r="I27" s="5"/>
      <c r="J27" s="7"/>
      <c r="K27" s="7"/>
    </row>
    <row r="28" spans="1:11" ht="18" customHeight="1">
      <c r="A28" s="5"/>
      <c r="B28" s="5"/>
      <c r="C28" s="5"/>
      <c r="D28" s="6"/>
      <c r="E28" s="5"/>
      <c r="F28" s="5"/>
      <c r="G28" s="5"/>
      <c r="H28" s="5"/>
      <c r="I28" s="5"/>
      <c r="J28" s="7"/>
      <c r="K28" s="7"/>
    </row>
    <row r="29" spans="1:11" ht="16.5" customHeight="1">
      <c r="A29" s="132"/>
      <c r="B29" s="132"/>
      <c r="C29" s="5"/>
      <c r="D29" s="26"/>
      <c r="E29" s="5"/>
      <c r="F29" s="5"/>
      <c r="G29" s="5"/>
      <c r="H29" s="5"/>
      <c r="I29" s="5"/>
      <c r="J29" s="7"/>
      <c r="K29" s="7"/>
    </row>
    <row r="30" spans="1:11" ht="18" customHeight="1">
      <c r="A30" s="135" t="s">
        <v>70</v>
      </c>
      <c r="B30" s="135"/>
      <c r="C30" s="64" t="s">
        <v>19</v>
      </c>
      <c r="D30" s="65" t="s">
        <v>1</v>
      </c>
      <c r="E30" s="5"/>
      <c r="F30" s="5"/>
      <c r="G30" s="5"/>
      <c r="H30" s="5"/>
      <c r="I30" s="5"/>
      <c r="J30" s="7"/>
      <c r="K30" s="7"/>
    </row>
    <row r="31" spans="1:11" ht="18" customHeight="1">
      <c r="A31" s="1"/>
      <c r="B31" s="4"/>
      <c r="C31" s="24"/>
      <c r="D31" s="28"/>
      <c r="E31" s="5"/>
      <c r="F31" s="5"/>
      <c r="G31" s="5"/>
      <c r="H31" s="5"/>
      <c r="I31" s="5"/>
      <c r="J31" s="7"/>
      <c r="K31" s="7"/>
    </row>
    <row r="32" spans="1:11" ht="18.75" customHeight="1">
      <c r="A32" s="29"/>
      <c r="B32" s="29"/>
      <c r="C32" s="29"/>
      <c r="D32" s="29"/>
      <c r="E32" s="5"/>
      <c r="F32" s="5"/>
      <c r="G32" s="5"/>
      <c r="H32" s="5"/>
      <c r="I32" s="5"/>
      <c r="J32" s="7"/>
      <c r="K32" s="7"/>
    </row>
    <row r="33" s="29" customFormat="1" ht="12.75"/>
    <row r="34" s="29" customFormat="1" ht="12.75"/>
    <row r="35" s="29" customFormat="1" ht="12.75"/>
    <row r="36" s="29" customFormat="1" ht="12.75"/>
    <row r="37" s="29" customFormat="1" ht="12.75"/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pans="1:4" s="29" customFormat="1" ht="12.75">
      <c r="A51" s="1"/>
      <c r="B51" s="1"/>
      <c r="C51" s="1"/>
      <c r="D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5"/>
      <c r="B73" s="5"/>
      <c r="C73" s="5"/>
      <c r="D73" s="6"/>
      <c r="E73" s="1"/>
      <c r="F73" s="1"/>
      <c r="G73" s="1"/>
      <c r="H73" s="1"/>
    </row>
    <row r="74" spans="1:11" ht="12.75">
      <c r="A74" s="5"/>
      <c r="B74" s="5"/>
      <c r="C74" s="5"/>
      <c r="D74" s="6"/>
      <c r="E74" s="5"/>
      <c r="F74" s="5"/>
      <c r="G74" s="5"/>
      <c r="H74" s="5"/>
      <c r="I74" s="5"/>
      <c r="J74" s="7"/>
      <c r="K74" s="7"/>
    </row>
    <row r="75" spans="1:11" ht="12.75">
      <c r="A75" s="5"/>
      <c r="B75" s="5"/>
      <c r="C75" s="5"/>
      <c r="D75" s="6"/>
      <c r="E75" s="5"/>
      <c r="F75" s="5"/>
      <c r="G75" s="5"/>
      <c r="H75" s="5"/>
      <c r="I75" s="5"/>
      <c r="J75" s="7"/>
      <c r="K75" s="7"/>
    </row>
    <row r="76" spans="1:11" ht="12.75">
      <c r="A76" s="5"/>
      <c r="B76" s="5"/>
      <c r="C76" s="5"/>
      <c r="D76" s="6"/>
      <c r="E76" s="5"/>
      <c r="F76" s="5"/>
      <c r="G76" s="5"/>
      <c r="H76" s="5"/>
      <c r="I76" s="5"/>
      <c r="J76" s="7"/>
      <c r="K76" s="7"/>
    </row>
    <row r="77" spans="1:11" ht="12.75">
      <c r="A77" s="5"/>
      <c r="B77" s="5"/>
      <c r="C77" s="5"/>
      <c r="D77" s="6"/>
      <c r="E77" s="5"/>
      <c r="F77" s="5"/>
      <c r="G77" s="5"/>
      <c r="H77" s="5"/>
      <c r="I77" s="5"/>
      <c r="J77" s="7"/>
      <c r="K77" s="7"/>
    </row>
    <row r="78" spans="1:11" ht="12.75">
      <c r="A78" s="5"/>
      <c r="B78" s="5"/>
      <c r="C78" s="5"/>
      <c r="D78" s="6"/>
      <c r="E78" s="5"/>
      <c r="F78" s="5"/>
      <c r="G78" s="5"/>
      <c r="H78" s="5"/>
      <c r="I78" s="5"/>
      <c r="J78" s="7"/>
      <c r="K78" s="7"/>
    </row>
    <row r="79" spans="1:11" ht="12.75">
      <c r="A79" s="5"/>
      <c r="B79" s="5"/>
      <c r="C79" s="5"/>
      <c r="D79" s="6"/>
      <c r="E79" s="5"/>
      <c r="F79" s="5"/>
      <c r="G79" s="5"/>
      <c r="H79" s="5"/>
      <c r="I79" s="5"/>
      <c r="J79" s="7"/>
      <c r="K79" s="7"/>
    </row>
    <row r="80" spans="1:11" ht="12.75">
      <c r="A80" s="5"/>
      <c r="B80" s="5"/>
      <c r="C80" s="5"/>
      <c r="D80" s="6"/>
      <c r="E80" s="5"/>
      <c r="F80" s="5"/>
      <c r="G80" s="5"/>
      <c r="H80" s="5"/>
      <c r="I80" s="5"/>
      <c r="J80" s="7"/>
      <c r="K80" s="7"/>
    </row>
    <row r="81" spans="1:11" ht="12.75">
      <c r="A81" s="5"/>
      <c r="B81" s="5"/>
      <c r="C81" s="5"/>
      <c r="D81" s="6"/>
      <c r="E81" s="5"/>
      <c r="F81" s="5"/>
      <c r="G81" s="5"/>
      <c r="H81" s="5"/>
      <c r="I81" s="5"/>
      <c r="J81" s="7"/>
      <c r="K81" s="7"/>
    </row>
    <row r="82" spans="1:11" ht="12.75">
      <c r="A82" s="5"/>
      <c r="B82" s="5"/>
      <c r="C82" s="5"/>
      <c r="D82" s="6"/>
      <c r="E82" s="5"/>
      <c r="F82" s="5"/>
      <c r="G82" s="5"/>
      <c r="H82" s="5"/>
      <c r="I82" s="5"/>
      <c r="J82" s="7"/>
      <c r="K82" s="7"/>
    </row>
    <row r="83" spans="1:11" ht="12.75">
      <c r="A83" s="5"/>
      <c r="B83" s="5"/>
      <c r="C83" s="5"/>
      <c r="D83" s="6"/>
      <c r="E83" s="5"/>
      <c r="F83" s="5"/>
      <c r="G83" s="5"/>
      <c r="H83" s="5"/>
      <c r="I83" s="5"/>
      <c r="J83" s="7"/>
      <c r="K83" s="7"/>
    </row>
    <row r="84" spans="1:11" ht="12.75">
      <c r="A84" s="5"/>
      <c r="B84" s="5"/>
      <c r="C84" s="5"/>
      <c r="D84" s="6"/>
      <c r="E84" s="5"/>
      <c r="F84" s="5"/>
      <c r="G84" s="5"/>
      <c r="H84" s="5"/>
      <c r="I84" s="5"/>
      <c r="J84" s="7"/>
      <c r="K84" s="7"/>
    </row>
    <row r="85" spans="1:11" ht="12.75">
      <c r="A85" s="5"/>
      <c r="B85" s="5"/>
      <c r="C85" s="5"/>
      <c r="D85" s="6"/>
      <c r="E85" s="5"/>
      <c r="F85" s="5"/>
      <c r="G85" s="5"/>
      <c r="H85" s="5"/>
      <c r="I85" s="5"/>
      <c r="J85" s="7"/>
      <c r="K85" s="7"/>
    </row>
    <row r="86" spans="1:11" ht="12.75">
      <c r="A86" s="5"/>
      <c r="B86" s="5"/>
      <c r="C86" s="5"/>
      <c r="D86" s="6"/>
      <c r="E86" s="5"/>
      <c r="F86" s="5"/>
      <c r="G86" s="5"/>
      <c r="H86" s="5"/>
      <c r="I86" s="5"/>
      <c r="J86" s="7"/>
      <c r="K86" s="7"/>
    </row>
    <row r="87" spans="1:11" ht="12.75">
      <c r="A87" s="5"/>
      <c r="B87" s="5"/>
      <c r="C87" s="5"/>
      <c r="D87" s="6"/>
      <c r="E87" s="5"/>
      <c r="F87" s="5"/>
      <c r="G87" s="5"/>
      <c r="H87" s="5"/>
      <c r="I87" s="5"/>
      <c r="J87" s="7"/>
      <c r="K87" s="7"/>
    </row>
    <row r="88" spans="1:11" ht="12.75">
      <c r="A88" s="5"/>
      <c r="B88" s="5"/>
      <c r="C88" s="5"/>
      <c r="D88" s="6"/>
      <c r="E88" s="5"/>
      <c r="F88" s="5"/>
      <c r="G88" s="5"/>
      <c r="H88" s="5"/>
      <c r="I88" s="5"/>
      <c r="J88" s="7"/>
      <c r="K88" s="7"/>
    </row>
    <row r="89" spans="1:11" ht="12.75">
      <c r="A89" s="5"/>
      <c r="B89" s="5"/>
      <c r="C89" s="5"/>
      <c r="D89" s="6"/>
      <c r="E89" s="5"/>
      <c r="F89" s="5"/>
      <c r="G89" s="5"/>
      <c r="H89" s="5"/>
      <c r="I89" s="5"/>
      <c r="J89" s="7"/>
      <c r="K89" s="7"/>
    </row>
    <row r="90" spans="1:11" ht="12.75">
      <c r="A90" s="5"/>
      <c r="B90" s="5"/>
      <c r="C90" s="5"/>
      <c r="D90" s="6"/>
      <c r="E90" s="5"/>
      <c r="F90" s="5"/>
      <c r="G90" s="5"/>
      <c r="H90" s="5"/>
      <c r="I90" s="5"/>
      <c r="J90" s="7"/>
      <c r="K90" s="7"/>
    </row>
    <row r="91" spans="1:11" ht="12.75">
      <c r="A91" s="5"/>
      <c r="B91" s="5"/>
      <c r="C91" s="5"/>
      <c r="D91" s="6"/>
      <c r="E91" s="5"/>
      <c r="F91" s="5"/>
      <c r="G91" s="5"/>
      <c r="H91" s="5"/>
      <c r="I91" s="5"/>
      <c r="J91" s="7"/>
      <c r="K91" s="7"/>
    </row>
    <row r="92" spans="1:11" ht="12.75">
      <c r="A92" s="5"/>
      <c r="B92" s="5"/>
      <c r="C92" s="5"/>
      <c r="D92" s="6"/>
      <c r="E92" s="5"/>
      <c r="F92" s="5"/>
      <c r="G92" s="5"/>
      <c r="H92" s="5"/>
      <c r="I92" s="5"/>
      <c r="J92" s="7"/>
      <c r="K92" s="7"/>
    </row>
    <row r="93" spans="1:11" ht="12.75">
      <c r="A93" s="5"/>
      <c r="B93" s="5"/>
      <c r="C93" s="5"/>
      <c r="D93" s="6"/>
      <c r="E93" s="5"/>
      <c r="F93" s="5"/>
      <c r="G93" s="5"/>
      <c r="H93" s="5"/>
      <c r="I93" s="5"/>
      <c r="J93" s="7"/>
      <c r="K93" s="7"/>
    </row>
    <row r="94" spans="1:11" ht="12.75">
      <c r="A94" s="5"/>
      <c r="B94" s="5"/>
      <c r="C94" s="5"/>
      <c r="D94" s="6"/>
      <c r="E94" s="5"/>
      <c r="F94" s="5"/>
      <c r="G94" s="5"/>
      <c r="H94" s="5"/>
      <c r="I94" s="5"/>
      <c r="J94" s="7"/>
      <c r="K94" s="7"/>
    </row>
    <row r="95" spans="1:11" ht="12.75">
      <c r="A95" s="5"/>
      <c r="B95" s="5"/>
      <c r="C95" s="5"/>
      <c r="D95" s="6"/>
      <c r="E95" s="5"/>
      <c r="F95" s="5"/>
      <c r="G95" s="5"/>
      <c r="H95" s="5"/>
      <c r="I95" s="5"/>
      <c r="J95" s="7"/>
      <c r="K95" s="7"/>
    </row>
    <row r="96" spans="1:11" ht="12.75">
      <c r="A96" s="5"/>
      <c r="B96" s="5"/>
      <c r="C96" s="5"/>
      <c r="D96" s="6"/>
      <c r="E96" s="5"/>
      <c r="F96" s="5"/>
      <c r="G96" s="5"/>
      <c r="H96" s="5"/>
      <c r="I96" s="5"/>
      <c r="J96" s="7"/>
      <c r="K96" s="7"/>
    </row>
    <row r="97" spans="1:11" ht="12.75">
      <c r="A97" s="5"/>
      <c r="B97" s="5"/>
      <c r="C97" s="5"/>
      <c r="D97" s="6"/>
      <c r="E97" s="5"/>
      <c r="F97" s="5"/>
      <c r="G97" s="5"/>
      <c r="H97" s="5"/>
      <c r="I97" s="5"/>
      <c r="J97" s="7"/>
      <c r="K97" s="7"/>
    </row>
    <row r="98" spans="1:11" ht="12.75">
      <c r="A98" s="5"/>
      <c r="B98" s="5"/>
      <c r="C98" s="5"/>
      <c r="D98" s="6"/>
      <c r="E98" s="5"/>
      <c r="F98" s="5"/>
      <c r="G98" s="5"/>
      <c r="H98" s="5"/>
      <c r="I98" s="5"/>
      <c r="J98" s="7"/>
      <c r="K98" s="7"/>
    </row>
    <row r="99" spans="1:11" ht="12.75">
      <c r="A99" s="5"/>
      <c r="B99" s="5"/>
      <c r="C99" s="5"/>
      <c r="D99" s="6"/>
      <c r="E99" s="5"/>
      <c r="F99" s="5"/>
      <c r="G99" s="5"/>
      <c r="H99" s="5"/>
      <c r="I99" s="5"/>
      <c r="J99" s="7"/>
      <c r="K99" s="7"/>
    </row>
    <row r="100" spans="1:11" ht="12.75">
      <c r="A100" s="5"/>
      <c r="B100" s="5"/>
      <c r="C100" s="5"/>
      <c r="D100" s="6"/>
      <c r="E100" s="5"/>
      <c r="F100" s="5"/>
      <c r="G100" s="5"/>
      <c r="H100" s="5"/>
      <c r="I100" s="5"/>
      <c r="J100" s="7"/>
      <c r="K100" s="7"/>
    </row>
    <row r="101" spans="1:11" ht="12.75">
      <c r="A101" s="5"/>
      <c r="B101" s="5"/>
      <c r="C101" s="5"/>
      <c r="D101" s="6"/>
      <c r="E101" s="5"/>
      <c r="F101" s="5"/>
      <c r="G101" s="5"/>
      <c r="H101" s="5"/>
      <c r="I101" s="5"/>
      <c r="J101" s="7"/>
      <c r="K101" s="7"/>
    </row>
    <row r="102" spans="1:11" ht="12.75">
      <c r="A102" s="5"/>
      <c r="B102" s="5"/>
      <c r="C102" s="5"/>
      <c r="D102" s="6"/>
      <c r="E102" s="5"/>
      <c r="F102" s="5"/>
      <c r="G102" s="5"/>
      <c r="H102" s="5"/>
      <c r="I102" s="5"/>
      <c r="J102" s="7"/>
      <c r="K102" s="7"/>
    </row>
    <row r="103" spans="1:11" ht="12.75">
      <c r="A103" s="5"/>
      <c r="B103" s="5"/>
      <c r="C103" s="5"/>
      <c r="D103" s="6"/>
      <c r="E103" s="5"/>
      <c r="F103" s="5"/>
      <c r="G103" s="5"/>
      <c r="H103" s="5"/>
      <c r="I103" s="5"/>
      <c r="J103" s="7"/>
      <c r="K103" s="7"/>
    </row>
    <row r="104" spans="1:11" ht="12.75">
      <c r="A104" s="5"/>
      <c r="B104" s="5"/>
      <c r="C104" s="5"/>
      <c r="D104" s="6"/>
      <c r="E104" s="5"/>
      <c r="F104" s="5"/>
      <c r="G104" s="5"/>
      <c r="H104" s="5"/>
      <c r="I104" s="5"/>
      <c r="J104" s="7"/>
      <c r="K104" s="7"/>
    </row>
    <row r="105" spans="1:11" ht="12.75">
      <c r="A105" s="5"/>
      <c r="B105" s="5"/>
      <c r="C105" s="5"/>
      <c r="D105" s="6"/>
      <c r="E105" s="5"/>
      <c r="F105" s="5"/>
      <c r="G105" s="5"/>
      <c r="H105" s="5"/>
      <c r="I105" s="5"/>
      <c r="J105" s="7"/>
      <c r="K105" s="7"/>
    </row>
    <row r="106" spans="1:11" ht="12.75">
      <c r="A106" s="5"/>
      <c r="B106" s="5"/>
      <c r="C106" s="5"/>
      <c r="D106" s="6"/>
      <c r="E106" s="5"/>
      <c r="F106" s="5"/>
      <c r="G106" s="5"/>
      <c r="H106" s="5"/>
      <c r="I106" s="5"/>
      <c r="J106" s="7"/>
      <c r="K106" s="7"/>
    </row>
    <row r="107" spans="1:11" ht="12.75">
      <c r="A107" s="5"/>
      <c r="B107" s="5"/>
      <c r="C107" s="5"/>
      <c r="D107" s="6"/>
      <c r="E107" s="5"/>
      <c r="F107" s="5"/>
      <c r="G107" s="5"/>
      <c r="H107" s="5"/>
      <c r="I107" s="5"/>
      <c r="J107" s="7"/>
      <c r="K107" s="7"/>
    </row>
    <row r="108" spans="1:11" ht="12.75">
      <c r="A108" s="5"/>
      <c r="B108" s="5"/>
      <c r="C108" s="5"/>
      <c r="D108" s="6"/>
      <c r="E108" s="5"/>
      <c r="F108" s="5"/>
      <c r="G108" s="5"/>
      <c r="H108" s="5"/>
      <c r="I108" s="5"/>
      <c r="J108" s="7"/>
      <c r="K108" s="7"/>
    </row>
    <row r="109" spans="1:11" ht="12.75">
      <c r="A109" s="5"/>
      <c r="B109" s="5"/>
      <c r="C109" s="5"/>
      <c r="D109" s="6"/>
      <c r="E109" s="5"/>
      <c r="F109" s="5"/>
      <c r="G109" s="5"/>
      <c r="H109" s="5"/>
      <c r="I109" s="5"/>
      <c r="J109" s="7"/>
      <c r="K109" s="7"/>
    </row>
    <row r="110" spans="1:11" ht="12.75">
      <c r="A110" s="5"/>
      <c r="B110" s="5"/>
      <c r="C110" s="5"/>
      <c r="D110" s="6"/>
      <c r="E110" s="5"/>
      <c r="F110" s="5"/>
      <c r="G110" s="5"/>
      <c r="H110" s="5"/>
      <c r="I110" s="5"/>
      <c r="J110" s="7"/>
      <c r="K110" s="7"/>
    </row>
    <row r="111" spans="1:11" ht="12.75">
      <c r="A111" s="5"/>
      <c r="B111" s="5"/>
      <c r="C111" s="5"/>
      <c r="D111" s="6"/>
      <c r="E111" s="5"/>
      <c r="F111" s="5"/>
      <c r="G111" s="5"/>
      <c r="H111" s="5"/>
      <c r="I111" s="5"/>
      <c r="J111" s="7"/>
      <c r="K111" s="7"/>
    </row>
    <row r="112" spans="1:11" ht="12.75">
      <c r="A112" s="5"/>
      <c r="B112" s="5"/>
      <c r="C112" s="5"/>
      <c r="D112" s="6"/>
      <c r="E112" s="5"/>
      <c r="F112" s="5"/>
      <c r="G112" s="5"/>
      <c r="H112" s="5"/>
      <c r="I112" s="5"/>
      <c r="J112" s="7"/>
      <c r="K112" s="7"/>
    </row>
    <row r="113" spans="1:11" ht="12.75">
      <c r="A113" s="5"/>
      <c r="B113" s="5"/>
      <c r="C113" s="5"/>
      <c r="D113" s="6"/>
      <c r="E113" s="5"/>
      <c r="F113" s="5"/>
      <c r="G113" s="5"/>
      <c r="H113" s="5"/>
      <c r="I113" s="5"/>
      <c r="J113" s="7"/>
      <c r="K113" s="7"/>
    </row>
    <row r="114" spans="1:11" ht="12.75">
      <c r="A114" s="5"/>
      <c r="B114" s="5"/>
      <c r="C114" s="5"/>
      <c r="D114" s="6"/>
      <c r="E114" s="5"/>
      <c r="F114" s="5"/>
      <c r="G114" s="5"/>
      <c r="H114" s="5"/>
      <c r="I114" s="5"/>
      <c r="J114" s="7"/>
      <c r="K114" s="7"/>
    </row>
    <row r="115" spans="1:11" ht="12.75">
      <c r="A115" s="5"/>
      <c r="B115" s="5"/>
      <c r="C115" s="5"/>
      <c r="D115" s="6"/>
      <c r="E115" s="5"/>
      <c r="F115" s="5"/>
      <c r="G115" s="5"/>
      <c r="H115" s="5"/>
      <c r="I115" s="5"/>
      <c r="J115" s="7"/>
      <c r="K115" s="7"/>
    </row>
    <row r="116" spans="1:11" ht="12.75">
      <c r="A116" s="5"/>
      <c r="B116" s="5"/>
      <c r="C116" s="5"/>
      <c r="D116" s="6"/>
      <c r="E116" s="5"/>
      <c r="F116" s="5"/>
      <c r="G116" s="5"/>
      <c r="H116" s="5"/>
      <c r="I116" s="5"/>
      <c r="J116" s="7"/>
      <c r="K116" s="7"/>
    </row>
    <row r="117" spans="1:11" ht="12.75">
      <c r="A117" s="5"/>
      <c r="B117" s="5"/>
      <c r="C117" s="5"/>
      <c r="D117" s="6"/>
      <c r="E117" s="5"/>
      <c r="F117" s="5"/>
      <c r="G117" s="5"/>
      <c r="H117" s="5"/>
      <c r="I117" s="5"/>
      <c r="J117" s="7"/>
      <c r="K117" s="7"/>
    </row>
    <row r="118" spans="1:11" ht="12.75">
      <c r="A118" s="5"/>
      <c r="B118" s="5"/>
      <c r="C118" s="5"/>
      <c r="D118" s="6"/>
      <c r="E118" s="5"/>
      <c r="F118" s="5"/>
      <c r="G118" s="5"/>
      <c r="H118" s="5"/>
      <c r="I118" s="5"/>
      <c r="J118" s="7"/>
      <c r="K118" s="7"/>
    </row>
    <row r="119" spans="1:11" ht="12.75">
      <c r="A119" s="5"/>
      <c r="B119" s="5"/>
      <c r="C119" s="5"/>
      <c r="D119" s="6"/>
      <c r="E119" s="5"/>
      <c r="F119" s="5"/>
      <c r="G119" s="5"/>
      <c r="H119" s="5"/>
      <c r="I119" s="5"/>
      <c r="J119" s="7"/>
      <c r="K119" s="7"/>
    </row>
    <row r="120" spans="1:11" ht="12.75">
      <c r="A120" s="5"/>
      <c r="B120" s="5"/>
      <c r="C120" s="5"/>
      <c r="D120" s="6"/>
      <c r="E120" s="5"/>
      <c r="F120" s="5"/>
      <c r="G120" s="5"/>
      <c r="H120" s="5"/>
      <c r="I120" s="5"/>
      <c r="J120" s="7"/>
      <c r="K120" s="7"/>
    </row>
    <row r="121" spans="1:11" ht="12.75">
      <c r="A121" s="5"/>
      <c r="B121" s="5"/>
      <c r="C121" s="5"/>
      <c r="D121" s="6"/>
      <c r="E121" s="5"/>
      <c r="F121" s="5"/>
      <c r="G121" s="5"/>
      <c r="H121" s="5"/>
      <c r="I121" s="5"/>
      <c r="J121" s="7"/>
      <c r="K121" s="7"/>
    </row>
    <row r="122" spans="1:11" ht="12.75">
      <c r="A122" s="5"/>
      <c r="B122" s="5"/>
      <c r="C122" s="5"/>
      <c r="D122" s="6"/>
      <c r="E122" s="5"/>
      <c r="F122" s="5"/>
      <c r="G122" s="5"/>
      <c r="H122" s="5"/>
      <c r="I122" s="5"/>
      <c r="J122" s="7"/>
      <c r="K122" s="7"/>
    </row>
    <row r="123" spans="1:11" ht="12.75">
      <c r="A123" s="5"/>
      <c r="B123" s="5"/>
      <c r="C123" s="5"/>
      <c r="D123" s="6"/>
      <c r="E123" s="5"/>
      <c r="F123" s="5"/>
      <c r="G123" s="5"/>
      <c r="H123" s="5"/>
      <c r="I123" s="5"/>
      <c r="J123" s="7"/>
      <c r="K123" s="7"/>
    </row>
    <row r="124" spans="1:11" ht="12.75">
      <c r="A124" s="5"/>
      <c r="B124" s="5"/>
      <c r="C124" s="5"/>
      <c r="D124" s="6"/>
      <c r="E124" s="5"/>
      <c r="F124" s="5"/>
      <c r="G124" s="5"/>
      <c r="H124" s="5"/>
      <c r="I124" s="5"/>
      <c r="J124" s="7"/>
      <c r="K124" s="7"/>
    </row>
    <row r="125" spans="1:11" ht="12.75">
      <c r="A125" s="5"/>
      <c r="B125" s="5"/>
      <c r="C125" s="5"/>
      <c r="D125" s="6"/>
      <c r="E125" s="5"/>
      <c r="F125" s="5"/>
      <c r="G125" s="5"/>
      <c r="H125" s="5"/>
      <c r="I125" s="5"/>
      <c r="J125" s="7"/>
      <c r="K125" s="7"/>
    </row>
    <row r="126" spans="1:11" ht="12.75">
      <c r="A126" s="5"/>
      <c r="B126" s="5"/>
      <c r="C126" s="5"/>
      <c r="D126" s="6"/>
      <c r="E126" s="5"/>
      <c r="F126" s="5"/>
      <c r="G126" s="5"/>
      <c r="H126" s="5"/>
      <c r="I126" s="5"/>
      <c r="J126" s="7"/>
      <c r="K126" s="7"/>
    </row>
    <row r="127" spans="5:11" ht="12.75">
      <c r="E127" s="5"/>
      <c r="F127" s="5"/>
      <c r="G127" s="5"/>
      <c r="H127" s="5"/>
      <c r="I127" s="5"/>
      <c r="J127" s="7"/>
      <c r="K127" s="7"/>
    </row>
    <row r="128" ht="12.75">
      <c r="I128" s="3"/>
    </row>
    <row r="129" ht="12.75">
      <c r="I129" s="3"/>
    </row>
    <row r="130" ht="12.75">
      <c r="I130" s="3"/>
    </row>
    <row r="131" ht="12.75">
      <c r="I131" s="3"/>
    </row>
    <row r="132" ht="12.75">
      <c r="I132" s="3"/>
    </row>
    <row r="133" ht="12.75">
      <c r="I133" s="3"/>
    </row>
    <row r="134" ht="12.75">
      <c r="I134" s="3"/>
    </row>
    <row r="135" ht="12.75">
      <c r="I135" s="3"/>
    </row>
    <row r="136" ht="12.75">
      <c r="I136" s="3"/>
    </row>
    <row r="137" ht="12.75">
      <c r="I137" s="3"/>
    </row>
    <row r="138" ht="12.75">
      <c r="I138" s="3"/>
    </row>
    <row r="139" ht="12.75">
      <c r="I139" s="3"/>
    </row>
    <row r="140" ht="12.75">
      <c r="I140" s="3"/>
    </row>
    <row r="141" ht="12.75">
      <c r="I141" s="3"/>
    </row>
    <row r="142" ht="12.75">
      <c r="I142" s="3"/>
    </row>
    <row r="143" ht="12.75">
      <c r="I143" s="3"/>
    </row>
    <row r="144" ht="12.75">
      <c r="I144" s="3"/>
    </row>
    <row r="145" ht="12.75">
      <c r="I145" s="3"/>
    </row>
    <row r="146" ht="12.75">
      <c r="I146" s="3"/>
    </row>
    <row r="147" ht="12.75">
      <c r="I147" s="3"/>
    </row>
    <row r="148" ht="12.75">
      <c r="I148" s="3"/>
    </row>
    <row r="149" ht="12.75">
      <c r="I149" s="3"/>
    </row>
    <row r="150" ht="12.75">
      <c r="I150" s="3"/>
    </row>
    <row r="151" ht="12.75">
      <c r="I151" s="3"/>
    </row>
    <row r="152" ht="12.75">
      <c r="I152" s="3"/>
    </row>
    <row r="153" ht="12.75">
      <c r="I153" s="3"/>
    </row>
    <row r="154" ht="12.75">
      <c r="I154" s="3"/>
    </row>
    <row r="155" ht="12.75">
      <c r="I155" s="3"/>
    </row>
    <row r="156" ht="12.75">
      <c r="I156" s="3"/>
    </row>
    <row r="157" ht="12.75">
      <c r="I157" s="3"/>
    </row>
    <row r="158" ht="12.75">
      <c r="I158" s="3"/>
    </row>
    <row r="159" ht="12.75">
      <c r="I159" s="3"/>
    </row>
    <row r="160" ht="12.75">
      <c r="I160" s="3"/>
    </row>
    <row r="161" ht="12.75">
      <c r="I161" s="3"/>
    </row>
    <row r="162" ht="12.75">
      <c r="I162" s="3"/>
    </row>
    <row r="163" ht="12.75">
      <c r="I163" s="3"/>
    </row>
    <row r="164" ht="12.75">
      <c r="I164" s="3"/>
    </row>
    <row r="165" ht="12.75">
      <c r="I165" s="3"/>
    </row>
    <row r="166" ht="12.75">
      <c r="I166" s="3"/>
    </row>
    <row r="167" ht="12.75">
      <c r="I167" s="3"/>
    </row>
    <row r="168" ht="12.75">
      <c r="I168" s="3"/>
    </row>
    <row r="169" ht="12.75">
      <c r="I169" s="3"/>
    </row>
    <row r="170" ht="12.75">
      <c r="I170" s="3"/>
    </row>
    <row r="171" ht="12.75">
      <c r="I171" s="3"/>
    </row>
    <row r="172" ht="12.75">
      <c r="I172" s="3"/>
    </row>
    <row r="173" ht="12.75">
      <c r="I173" s="3"/>
    </row>
    <row r="174" ht="12.75">
      <c r="I174" s="3"/>
    </row>
    <row r="175" ht="12.75">
      <c r="I175" s="3"/>
    </row>
    <row r="176" ht="12.75">
      <c r="I176" s="3"/>
    </row>
    <row r="177" ht="12.75">
      <c r="I177" s="3"/>
    </row>
    <row r="178" ht="12.75">
      <c r="I178" s="3"/>
    </row>
    <row r="179" ht="12.75">
      <c r="I179" s="3"/>
    </row>
    <row r="180" ht="12.75">
      <c r="I180" s="3"/>
    </row>
    <row r="181" ht="12.75">
      <c r="I181" s="3"/>
    </row>
    <row r="182" ht="12.75">
      <c r="I182" s="3"/>
    </row>
    <row r="183" ht="12.75">
      <c r="I183" s="3"/>
    </row>
    <row r="184" ht="12.75">
      <c r="I184" s="3"/>
    </row>
    <row r="185" ht="12.75">
      <c r="I185" s="3"/>
    </row>
    <row r="186" ht="12.75">
      <c r="I186" s="3"/>
    </row>
    <row r="187" ht="12.75">
      <c r="I187" s="3"/>
    </row>
    <row r="188" ht="12.75">
      <c r="I188" s="3"/>
    </row>
    <row r="189" ht="12.75">
      <c r="I189" s="3"/>
    </row>
    <row r="190" ht="12.75">
      <c r="I190" s="3"/>
    </row>
    <row r="191" ht="12.75">
      <c r="I191" s="3"/>
    </row>
    <row r="192" ht="12.75">
      <c r="I192" s="3"/>
    </row>
    <row r="193" ht="12.75">
      <c r="I193" s="3"/>
    </row>
    <row r="194" ht="12.75">
      <c r="I194" s="3"/>
    </row>
    <row r="195" ht="12.75">
      <c r="I195" s="3"/>
    </row>
    <row r="196" ht="12.75">
      <c r="I196" s="3"/>
    </row>
    <row r="197" ht="12.75">
      <c r="I197" s="3"/>
    </row>
    <row r="198" ht="12.75">
      <c r="I198" s="3"/>
    </row>
    <row r="199" ht="12.75">
      <c r="I199" s="3"/>
    </row>
    <row r="200" ht="12.75">
      <c r="I200" s="3"/>
    </row>
    <row r="201" ht="12.75">
      <c r="I201" s="3"/>
    </row>
    <row r="202" ht="12.75">
      <c r="I202" s="3"/>
    </row>
    <row r="203" ht="12.75">
      <c r="I203" s="3"/>
    </row>
    <row r="204" ht="12.75">
      <c r="I204" s="3"/>
    </row>
    <row r="205" ht="12.75">
      <c r="I205" s="3"/>
    </row>
    <row r="206" ht="12.75">
      <c r="I206" s="3"/>
    </row>
    <row r="207" ht="12.75">
      <c r="I207" s="3"/>
    </row>
    <row r="208" ht="12.75">
      <c r="I208" s="3"/>
    </row>
    <row r="209" ht="12.75">
      <c r="I209" s="3"/>
    </row>
    <row r="210" ht="12.75">
      <c r="I210" s="3"/>
    </row>
    <row r="211" ht="12.75">
      <c r="I211" s="3"/>
    </row>
    <row r="212" ht="12.75">
      <c r="I212" s="3"/>
    </row>
    <row r="213" ht="12.75">
      <c r="I213" s="3"/>
    </row>
    <row r="214" ht="12.75">
      <c r="I214" s="3"/>
    </row>
    <row r="215" ht="12.75">
      <c r="I215" s="3"/>
    </row>
    <row r="216" ht="12.75">
      <c r="I216" s="3"/>
    </row>
    <row r="217" ht="12.75">
      <c r="I217" s="3"/>
    </row>
    <row r="218" ht="12.75">
      <c r="I218" s="3"/>
    </row>
    <row r="219" ht="12.75">
      <c r="I219" s="3"/>
    </row>
    <row r="220" ht="12.75">
      <c r="I220" s="3"/>
    </row>
    <row r="221" ht="12.75">
      <c r="I221" s="3"/>
    </row>
    <row r="222" ht="12.75">
      <c r="I222" s="3"/>
    </row>
    <row r="223" ht="12.75">
      <c r="I223" s="3"/>
    </row>
    <row r="224" ht="12.75">
      <c r="I224" s="3"/>
    </row>
    <row r="225" ht="12.75">
      <c r="I225" s="3"/>
    </row>
    <row r="226" ht="12.75">
      <c r="I226" s="3"/>
    </row>
    <row r="227" ht="12.75">
      <c r="I227" s="3"/>
    </row>
    <row r="228" ht="12.75">
      <c r="I228" s="3"/>
    </row>
    <row r="229" ht="12.75">
      <c r="I229" s="3"/>
    </row>
    <row r="230" ht="12.75">
      <c r="I230" s="3"/>
    </row>
    <row r="231" ht="12.75">
      <c r="I231" s="3"/>
    </row>
    <row r="232" ht="12.75">
      <c r="I232" s="3"/>
    </row>
    <row r="233" ht="12.75">
      <c r="I233" s="3"/>
    </row>
    <row r="234" ht="12.75">
      <c r="I234" s="3"/>
    </row>
    <row r="235" ht="12.75">
      <c r="I235" s="3"/>
    </row>
    <row r="236" ht="12.75">
      <c r="I236" s="3"/>
    </row>
    <row r="237" ht="12.75">
      <c r="I237" s="3"/>
    </row>
    <row r="238" ht="12.75">
      <c r="I238" s="3"/>
    </row>
    <row r="239" ht="12.75">
      <c r="I239" s="3"/>
    </row>
    <row r="240" ht="12.75">
      <c r="I240" s="3"/>
    </row>
    <row r="241" ht="12.75">
      <c r="I241" s="3"/>
    </row>
    <row r="242" ht="12.75">
      <c r="I242" s="3"/>
    </row>
    <row r="243" ht="12.75">
      <c r="I243" s="3"/>
    </row>
    <row r="244" ht="12.75">
      <c r="I244" s="3"/>
    </row>
    <row r="245" ht="12.75">
      <c r="I245" s="3"/>
    </row>
    <row r="246" ht="12.75">
      <c r="I246" s="3"/>
    </row>
    <row r="247" ht="12.75">
      <c r="I247" s="3"/>
    </row>
    <row r="248" ht="12.75">
      <c r="I248" s="3"/>
    </row>
    <row r="249" ht="12.75">
      <c r="I249" s="3"/>
    </row>
    <row r="250" ht="12.75">
      <c r="I250" s="3"/>
    </row>
    <row r="251" ht="12.75">
      <c r="I251" s="3"/>
    </row>
    <row r="252" ht="12.75">
      <c r="I252" s="3"/>
    </row>
    <row r="253" ht="12.75">
      <c r="I253" s="3"/>
    </row>
    <row r="254" ht="12.75">
      <c r="I254" s="3"/>
    </row>
    <row r="255" ht="12.75">
      <c r="I255" s="3"/>
    </row>
    <row r="256" ht="12.75">
      <c r="I256" s="3"/>
    </row>
    <row r="257" ht="12.75">
      <c r="I257" s="3"/>
    </row>
    <row r="258" ht="12.75">
      <c r="I258" s="3"/>
    </row>
    <row r="259" ht="12.75">
      <c r="I259" s="3"/>
    </row>
    <row r="260" ht="12.75">
      <c r="I260" s="3"/>
    </row>
    <row r="261" ht="12.75">
      <c r="I261" s="3"/>
    </row>
    <row r="262" ht="12.75">
      <c r="I262" s="3"/>
    </row>
    <row r="263" ht="12.75">
      <c r="I263" s="3"/>
    </row>
    <row r="264" ht="12.75">
      <c r="I264" s="3"/>
    </row>
    <row r="265" ht="12.75">
      <c r="I265" s="3"/>
    </row>
    <row r="266" ht="12.75">
      <c r="I266" s="3"/>
    </row>
    <row r="267" ht="12.75">
      <c r="I267" s="3"/>
    </row>
    <row r="268" ht="12.75">
      <c r="I268" s="3"/>
    </row>
    <row r="269" ht="12.75">
      <c r="I269" s="3"/>
    </row>
    <row r="270" ht="12.75">
      <c r="I270" s="3"/>
    </row>
    <row r="271" ht="12.75">
      <c r="I271" s="3"/>
    </row>
    <row r="272" ht="12.75">
      <c r="I272" s="3"/>
    </row>
    <row r="273" ht="12.75">
      <c r="I273" s="3"/>
    </row>
    <row r="274" ht="12.75">
      <c r="I274" s="3"/>
    </row>
    <row r="275" ht="12.75">
      <c r="I275" s="3"/>
    </row>
    <row r="276" ht="12.75">
      <c r="I276" s="3"/>
    </row>
    <row r="277" ht="12.75">
      <c r="I277" s="3"/>
    </row>
    <row r="278" ht="12.75">
      <c r="I278" s="3"/>
    </row>
    <row r="279" ht="12.75">
      <c r="I279" s="3"/>
    </row>
    <row r="280" ht="12.75">
      <c r="I280" s="3"/>
    </row>
    <row r="281" ht="12.75">
      <c r="I281" s="3"/>
    </row>
    <row r="282" ht="12.75">
      <c r="I282" s="3"/>
    </row>
    <row r="283" ht="12.75">
      <c r="I283" s="3"/>
    </row>
    <row r="284" ht="12.75">
      <c r="I284" s="3"/>
    </row>
    <row r="285" ht="12.75">
      <c r="I285" s="3"/>
    </row>
    <row r="286" ht="12.75">
      <c r="I286" s="3"/>
    </row>
    <row r="287" ht="12.75">
      <c r="I287" s="3"/>
    </row>
    <row r="288" ht="12.75">
      <c r="I288" s="3"/>
    </row>
    <row r="289" ht="12.75">
      <c r="I289" s="3"/>
    </row>
  </sheetData>
  <sheetProtection/>
  <mergeCells count="11">
    <mergeCell ref="C11:C12"/>
    <mergeCell ref="A1:F1"/>
    <mergeCell ref="A29:B29"/>
    <mergeCell ref="B7:F7"/>
    <mergeCell ref="B3:F3"/>
    <mergeCell ref="B5:F5"/>
    <mergeCell ref="A30:B30"/>
    <mergeCell ref="B11:B12"/>
    <mergeCell ref="A11:A12"/>
    <mergeCell ref="E11:F11"/>
    <mergeCell ref="D11:D12"/>
  </mergeCells>
  <printOptions/>
  <pageMargins left="0.6299212598425197" right="0.2362204724409449" top="0.5118110236220472" bottom="0.5118110236220472" header="0.2362204724409449" footer="0.2362204724409449"/>
  <pageSetup fitToHeight="1" fitToWidth="1" horizontalDpi="300" verticalDpi="300" orientation="portrait" paperSize="9" r:id="rId1"/>
  <headerFooter alignWithMargins="0">
    <oddHeader>&amp;R&amp;8Обновлено в марте 2015 года</oddHeader>
    <oddFooter>&amp;L&amp;8Общая информация о Бюджете&amp;R&amp;8&amp;D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7">
      <selection activeCell="A17" sqref="A17:K19"/>
    </sheetView>
  </sheetViews>
  <sheetFormatPr defaultColWidth="9.140625" defaultRowHeight="12.75"/>
  <cols>
    <col min="1" max="1" width="21.57421875" style="1" customWidth="1"/>
    <col min="2" max="2" width="14.7109375" style="1" customWidth="1"/>
    <col min="3" max="3" width="12.57421875" style="1" customWidth="1"/>
    <col min="4" max="4" width="8.57421875" style="1" customWidth="1"/>
    <col min="5" max="5" width="9.140625" style="1" customWidth="1"/>
    <col min="6" max="6" width="9.00390625" style="1" customWidth="1"/>
    <col min="7" max="7" width="9.140625" style="1" customWidth="1"/>
    <col min="8" max="8" width="9.28125" style="1" customWidth="1"/>
    <col min="9" max="9" width="6.57421875" style="1" customWidth="1"/>
    <col min="10" max="10" width="10.57421875" style="1" customWidth="1"/>
    <col min="11" max="11" width="9.7109375" style="1" customWidth="1"/>
    <col min="12" max="15" width="7.7109375" style="1" customWidth="1"/>
    <col min="16" max="16" width="21.00390625" style="1" hidden="1" customWidth="1"/>
    <col min="17" max="16384" width="9.140625" style="1" customWidth="1"/>
  </cols>
  <sheetData>
    <row r="1" spans="1:16" ht="15.75">
      <c r="A1" s="129" t="s">
        <v>81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/>
    </row>
    <row r="3" ht="12.75">
      <c r="A3" s="19" t="s">
        <v>16</v>
      </c>
    </row>
    <row r="5" spans="1:16" ht="24.75" customHeight="1">
      <c r="A5" s="142" t="s">
        <v>36</v>
      </c>
      <c r="B5" s="142" t="s">
        <v>72</v>
      </c>
      <c r="C5" s="142" t="s">
        <v>45</v>
      </c>
      <c r="D5" s="158" t="s">
        <v>38</v>
      </c>
      <c r="E5" s="158" t="s">
        <v>10</v>
      </c>
      <c r="F5" s="173"/>
      <c r="G5" s="169"/>
      <c r="H5" s="167" t="s">
        <v>46</v>
      </c>
      <c r="I5" s="156" t="s">
        <v>88</v>
      </c>
      <c r="J5" s="158" t="s">
        <v>48</v>
      </c>
      <c r="K5" s="169"/>
      <c r="L5" s="160" t="s">
        <v>37</v>
      </c>
      <c r="M5" s="160"/>
      <c r="N5" s="160"/>
      <c r="O5" s="161"/>
      <c r="P5" s="165" t="s">
        <v>56</v>
      </c>
    </row>
    <row r="6" spans="1:16" ht="24.75" customHeight="1">
      <c r="A6" s="143"/>
      <c r="B6" s="143"/>
      <c r="C6" s="143"/>
      <c r="D6" s="159"/>
      <c r="E6" s="170"/>
      <c r="F6" s="174"/>
      <c r="G6" s="171"/>
      <c r="H6" s="167"/>
      <c r="I6" s="156"/>
      <c r="J6" s="170"/>
      <c r="K6" s="171"/>
      <c r="L6" s="162"/>
      <c r="M6" s="162"/>
      <c r="N6" s="162"/>
      <c r="O6" s="163"/>
      <c r="P6" s="166"/>
    </row>
    <row r="7" spans="1:16" ht="24.75" customHeight="1">
      <c r="A7" s="143"/>
      <c r="B7" s="143"/>
      <c r="C7" s="143"/>
      <c r="D7" s="143"/>
      <c r="E7" s="172" t="s">
        <v>12</v>
      </c>
      <c r="F7" s="143" t="s">
        <v>87</v>
      </c>
      <c r="G7" s="143" t="s">
        <v>47</v>
      </c>
      <c r="H7" s="157"/>
      <c r="I7" s="157"/>
      <c r="J7" s="143" t="s">
        <v>30</v>
      </c>
      <c r="K7" s="175" t="s">
        <v>57</v>
      </c>
      <c r="L7" s="164"/>
      <c r="M7" s="162"/>
      <c r="N7" s="162"/>
      <c r="O7" s="163"/>
      <c r="P7" s="166"/>
    </row>
    <row r="8" spans="1:16" ht="24.75" customHeight="1">
      <c r="A8" s="143"/>
      <c r="B8" s="143"/>
      <c r="C8" s="143"/>
      <c r="D8" s="143"/>
      <c r="E8" s="157"/>
      <c r="F8" s="143"/>
      <c r="G8" s="143"/>
      <c r="H8" s="157"/>
      <c r="I8" s="157"/>
      <c r="J8" s="143"/>
      <c r="K8" s="175"/>
      <c r="L8" s="164"/>
      <c r="M8" s="162"/>
      <c r="N8" s="162"/>
      <c r="O8" s="163"/>
      <c r="P8" s="166"/>
    </row>
    <row r="9" spans="1:16" ht="15" customHeight="1">
      <c r="A9" s="144"/>
      <c r="B9" s="145"/>
      <c r="C9" s="145"/>
      <c r="D9" s="146"/>
      <c r="E9" s="31"/>
      <c r="F9" s="31"/>
      <c r="G9" s="31"/>
      <c r="H9" s="31"/>
      <c r="I9" s="31"/>
      <c r="J9" s="31"/>
      <c r="K9" s="32"/>
      <c r="L9" s="51" t="s">
        <v>21</v>
      </c>
      <c r="M9" s="52" t="s">
        <v>22</v>
      </c>
      <c r="N9" s="52" t="s">
        <v>23</v>
      </c>
      <c r="O9" s="52" t="s">
        <v>24</v>
      </c>
      <c r="P9" s="52" t="s">
        <v>29</v>
      </c>
    </row>
    <row r="10" spans="1:16" ht="27.75" customHeight="1">
      <c r="A10" s="53"/>
      <c r="B10" s="53"/>
      <c r="C10" s="53"/>
      <c r="D10" s="54"/>
      <c r="E10" s="103">
        <f>H10-F10-G10</f>
        <v>0</v>
      </c>
      <c r="F10" s="103">
        <f>H10*10%</f>
        <v>0</v>
      </c>
      <c r="G10" s="103">
        <f>(H10-F10)*10%</f>
        <v>0</v>
      </c>
      <c r="H10" s="104"/>
      <c r="I10" s="105"/>
      <c r="J10" s="106">
        <f>H10*I10</f>
        <v>0</v>
      </c>
      <c r="K10" s="107"/>
      <c r="L10" s="90"/>
      <c r="M10" s="90"/>
      <c r="N10" s="90"/>
      <c r="O10" s="90"/>
      <c r="P10" s="108">
        <f>SUM(L10:O10)</f>
        <v>0</v>
      </c>
    </row>
    <row r="11" spans="1:16" ht="25.5" customHeight="1">
      <c r="A11" s="53"/>
      <c r="B11" s="53"/>
      <c r="C11" s="53"/>
      <c r="D11" s="54"/>
      <c r="E11" s="103">
        <f>H11-F11-G11</f>
        <v>0</v>
      </c>
      <c r="F11" s="103">
        <f>H11*10%</f>
        <v>0</v>
      </c>
      <c r="G11" s="103">
        <f>(H11-F11)*10%</f>
        <v>0</v>
      </c>
      <c r="H11" s="104"/>
      <c r="I11" s="105"/>
      <c r="J11" s="106">
        <f>H11*I11</f>
        <v>0</v>
      </c>
      <c r="K11" s="107"/>
      <c r="L11" s="90"/>
      <c r="M11" s="90"/>
      <c r="N11" s="90"/>
      <c r="O11" s="90"/>
      <c r="P11" s="108">
        <f>SUM(L11:O11)</f>
        <v>0</v>
      </c>
    </row>
    <row r="12" spans="1:16" ht="27.75" customHeight="1">
      <c r="A12" s="53"/>
      <c r="B12" s="53"/>
      <c r="C12" s="53"/>
      <c r="D12" s="54"/>
      <c r="E12" s="103">
        <f>H12-F12-G12</f>
        <v>0</v>
      </c>
      <c r="F12" s="103">
        <f>H12*10%</f>
        <v>0</v>
      </c>
      <c r="G12" s="103">
        <f>(H12-F12)*10%</f>
        <v>0</v>
      </c>
      <c r="H12" s="104"/>
      <c r="I12" s="105"/>
      <c r="J12" s="106">
        <f>H12*I12</f>
        <v>0</v>
      </c>
      <c r="K12" s="107"/>
      <c r="L12" s="90"/>
      <c r="M12" s="90"/>
      <c r="N12" s="90"/>
      <c r="O12" s="90"/>
      <c r="P12" s="108">
        <f>SUM(L12:O12)</f>
        <v>0</v>
      </c>
    </row>
    <row r="13" spans="1:16" ht="15">
      <c r="A13" s="55" t="s">
        <v>11</v>
      </c>
      <c r="B13" s="56"/>
      <c r="C13" s="56"/>
      <c r="D13" s="56"/>
      <c r="E13" s="106">
        <f>SUM(E10:E12)</f>
        <v>0</v>
      </c>
      <c r="F13" s="106">
        <f>SUM(F10:F12)</f>
        <v>0</v>
      </c>
      <c r="G13" s="106">
        <f>SUM(G10:G12)</f>
        <v>0</v>
      </c>
      <c r="H13" s="109">
        <f>SUM(H10:H12)</f>
        <v>0</v>
      </c>
      <c r="I13" s="110"/>
      <c r="J13" s="109">
        <f>SUM(J10:J12)</f>
        <v>0</v>
      </c>
      <c r="K13" s="111">
        <f aca="true" t="shared" si="0" ref="K13:P13">SUM(K10:K12)</f>
        <v>0</v>
      </c>
      <c r="L13" s="91">
        <f t="shared" si="0"/>
        <v>0</v>
      </c>
      <c r="M13" s="92">
        <f t="shared" si="0"/>
        <v>0</v>
      </c>
      <c r="N13" s="92">
        <f t="shared" si="0"/>
        <v>0</v>
      </c>
      <c r="O13" s="92">
        <f t="shared" si="0"/>
        <v>0</v>
      </c>
      <c r="P13" s="112">
        <f t="shared" si="0"/>
        <v>0</v>
      </c>
    </row>
    <row r="14" spans="1:16" ht="28.5" customHeight="1">
      <c r="A14" s="57" t="s">
        <v>71</v>
      </c>
      <c r="B14" s="56"/>
      <c r="C14" s="56"/>
      <c r="D14" s="56"/>
      <c r="E14" s="110"/>
      <c r="F14" s="110"/>
      <c r="G14" s="110"/>
      <c r="H14" s="111">
        <f>H13*17.25%</f>
        <v>0</v>
      </c>
      <c r="I14" s="110"/>
      <c r="J14" s="103">
        <f aca="true" t="shared" si="1" ref="J14:P14">J13*17.25%</f>
        <v>0</v>
      </c>
      <c r="K14" s="113">
        <f t="shared" si="1"/>
        <v>0</v>
      </c>
      <c r="L14" s="90">
        <f t="shared" si="1"/>
        <v>0</v>
      </c>
      <c r="M14" s="90">
        <f t="shared" si="1"/>
        <v>0</v>
      </c>
      <c r="N14" s="90">
        <f t="shared" si="1"/>
        <v>0</v>
      </c>
      <c r="O14" s="90">
        <f t="shared" si="1"/>
        <v>0</v>
      </c>
      <c r="P14" s="108">
        <f t="shared" si="1"/>
        <v>0</v>
      </c>
    </row>
    <row r="15" spans="1:16" ht="25.5">
      <c r="A15" s="55" t="s">
        <v>86</v>
      </c>
      <c r="B15" s="56"/>
      <c r="C15" s="56"/>
      <c r="D15" s="56"/>
      <c r="E15" s="110"/>
      <c r="F15" s="110"/>
      <c r="G15" s="110"/>
      <c r="H15" s="111">
        <f>H13+H14</f>
        <v>0</v>
      </c>
      <c r="I15" s="110"/>
      <c r="J15" s="109">
        <f aca="true" t="shared" si="2" ref="J15:P15">J13+J14</f>
        <v>0</v>
      </c>
      <c r="K15" s="111">
        <f t="shared" si="2"/>
        <v>0</v>
      </c>
      <c r="L15" s="91">
        <f t="shared" si="2"/>
        <v>0</v>
      </c>
      <c r="M15" s="91">
        <f t="shared" si="2"/>
        <v>0</v>
      </c>
      <c r="N15" s="92">
        <f t="shared" si="2"/>
        <v>0</v>
      </c>
      <c r="O15" s="92">
        <f t="shared" si="2"/>
        <v>0</v>
      </c>
      <c r="P15" s="112">
        <f t="shared" si="2"/>
        <v>0</v>
      </c>
    </row>
    <row r="17" spans="1:11" ht="12.75" customHeight="1">
      <c r="A17" s="147" t="s">
        <v>85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9"/>
    </row>
    <row r="18" spans="1:11" ht="12.75">
      <c r="A18" s="150"/>
      <c r="B18" s="151"/>
      <c r="C18" s="151"/>
      <c r="D18" s="151"/>
      <c r="E18" s="151"/>
      <c r="F18" s="151"/>
      <c r="G18" s="151"/>
      <c r="H18" s="151"/>
      <c r="I18" s="151"/>
      <c r="J18" s="151"/>
      <c r="K18" s="152"/>
    </row>
    <row r="19" spans="1:11" ht="12.75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5"/>
    </row>
    <row r="22" spans="1:11" ht="27.75" customHeight="1">
      <c r="A22" s="168" t="s">
        <v>69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</row>
  </sheetData>
  <sheetProtection/>
  <mergeCells count="19">
    <mergeCell ref="A22:K22"/>
    <mergeCell ref="J5:K6"/>
    <mergeCell ref="E7:E8"/>
    <mergeCell ref="E5:G6"/>
    <mergeCell ref="B5:B8"/>
    <mergeCell ref="C5:C8"/>
    <mergeCell ref="F7:F8"/>
    <mergeCell ref="G7:G8"/>
    <mergeCell ref="J7:J8"/>
    <mergeCell ref="K7:K8"/>
    <mergeCell ref="A5:A8"/>
    <mergeCell ref="A1:P1"/>
    <mergeCell ref="A9:D9"/>
    <mergeCell ref="A17:K19"/>
    <mergeCell ref="I5:I8"/>
    <mergeCell ref="D5:D8"/>
    <mergeCell ref="L5:O8"/>
    <mergeCell ref="P5:P8"/>
    <mergeCell ref="H5:H8"/>
  </mergeCells>
  <printOptions/>
  <pageMargins left="0.5905511811023623" right="0.5905511811023623" top="0.7874015748031497" bottom="0.7874015748031497" header="0.2362204724409449" footer="0.6299212598425197"/>
  <pageSetup horizontalDpi="600" verticalDpi="600" orientation="landscape" paperSize="9" scale="90" r:id="rId1"/>
  <headerFooter alignWithMargins="0">
    <oddHeader>&amp;R&amp;8Обновлено в марте 2015 года</oddHeader>
    <oddFooter>&amp;LСтатья "Заработная плата"&amp;R&amp;D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tabSelected="1" zoomScale="85" zoomScaleNormal="85" zoomScaleSheetLayoutView="100" zoomScalePageLayoutView="0" workbookViewId="0" topLeftCell="A1">
      <selection activeCell="AF43" sqref="AF43"/>
    </sheetView>
  </sheetViews>
  <sheetFormatPr defaultColWidth="9.140625" defaultRowHeight="12.75"/>
  <cols>
    <col min="1" max="1" width="16.28125" style="1" customWidth="1"/>
    <col min="2" max="2" width="19.28125" style="1" customWidth="1"/>
    <col min="3" max="3" width="8.00390625" style="1" customWidth="1"/>
    <col min="4" max="4" width="8.140625" style="1" customWidth="1"/>
    <col min="5" max="5" width="9.140625" style="1" customWidth="1"/>
    <col min="6" max="6" width="10.57421875" style="1" customWidth="1"/>
    <col min="7" max="7" width="9.7109375" style="1" customWidth="1"/>
    <col min="8" max="8" width="8.7109375" style="1" customWidth="1"/>
    <col min="9" max="11" width="8.7109375" style="3" customWidth="1"/>
    <col min="12" max="19" width="8.7109375" style="3" hidden="1" customWidth="1"/>
    <col min="20" max="20" width="9.140625" style="3" hidden="1" customWidth="1"/>
    <col min="21" max="21" width="9.140625" style="2" hidden="1" customWidth="1"/>
    <col min="22" max="40" width="9.140625" style="2" customWidth="1"/>
    <col min="41" max="16384" width="9.140625" style="1" customWidth="1"/>
  </cols>
  <sheetData>
    <row r="1" spans="1:40" ht="18" customHeight="1">
      <c r="A1" s="129" t="s">
        <v>65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" customHeight="1">
      <c r="A2" s="5"/>
      <c r="B2" s="5"/>
      <c r="C2" s="5"/>
      <c r="D2" s="6"/>
      <c r="E2" s="5"/>
      <c r="F2" s="5"/>
      <c r="G2" s="20"/>
      <c r="H2" s="5"/>
      <c r="I2" s="5"/>
      <c r="J2" s="7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8" customHeight="1">
      <c r="A3" s="181" t="s">
        <v>7</v>
      </c>
      <c r="B3" s="181"/>
      <c r="C3" s="5"/>
      <c r="D3" s="6"/>
      <c r="E3" s="5"/>
      <c r="F3" s="5"/>
      <c r="G3" s="20"/>
      <c r="H3" s="5"/>
      <c r="I3" s="5"/>
      <c r="J3" s="7"/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8" customHeight="1">
      <c r="A4" s="19"/>
      <c r="B4" s="5"/>
      <c r="C4" s="5"/>
      <c r="D4" s="6"/>
      <c r="E4" s="5"/>
      <c r="F4" s="5"/>
      <c r="G4" s="20"/>
      <c r="H4" s="5"/>
      <c r="I4" s="5"/>
      <c r="J4" s="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33.75" customHeight="1">
      <c r="A5" s="179" t="s">
        <v>49</v>
      </c>
      <c r="B5" s="179"/>
      <c r="C5" s="179" t="s">
        <v>17</v>
      </c>
      <c r="D5" s="179" t="s">
        <v>8</v>
      </c>
      <c r="E5" s="179" t="s">
        <v>43</v>
      </c>
      <c r="F5" s="179" t="s">
        <v>57</v>
      </c>
      <c r="G5" s="179" t="s">
        <v>51</v>
      </c>
      <c r="H5" s="178" t="s">
        <v>44</v>
      </c>
      <c r="I5" s="178"/>
      <c r="J5" s="178"/>
      <c r="K5" s="178"/>
      <c r="L5" s="178" t="s">
        <v>56</v>
      </c>
      <c r="M5" s="178"/>
      <c r="N5" s="178"/>
      <c r="O5" s="178"/>
      <c r="P5" s="178"/>
      <c r="Q5" s="178"/>
      <c r="R5" s="178"/>
      <c r="S5" s="178"/>
      <c r="T5" s="178"/>
      <c r="U5" s="17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33.75" customHeight="1">
      <c r="A6" s="179"/>
      <c r="B6" s="179"/>
      <c r="C6" s="179"/>
      <c r="D6" s="179"/>
      <c r="E6" s="179"/>
      <c r="F6" s="179"/>
      <c r="G6" s="179"/>
      <c r="H6" s="179" t="s">
        <v>21</v>
      </c>
      <c r="I6" s="179" t="s">
        <v>22</v>
      </c>
      <c r="J6" s="179" t="s">
        <v>23</v>
      </c>
      <c r="K6" s="179" t="s">
        <v>24</v>
      </c>
      <c r="L6" s="178" t="s">
        <v>21</v>
      </c>
      <c r="M6" s="178"/>
      <c r="N6" s="178" t="s">
        <v>22</v>
      </c>
      <c r="O6" s="178"/>
      <c r="P6" s="178" t="s">
        <v>23</v>
      </c>
      <c r="Q6" s="178"/>
      <c r="R6" s="178" t="s">
        <v>24</v>
      </c>
      <c r="S6" s="178"/>
      <c r="T6" s="178" t="s">
        <v>55</v>
      </c>
      <c r="U6" s="17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24.75" customHeight="1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62" t="s">
        <v>29</v>
      </c>
      <c r="M7" s="62" t="s">
        <v>112</v>
      </c>
      <c r="N7" s="62" t="s">
        <v>29</v>
      </c>
      <c r="O7" s="62" t="s">
        <v>112</v>
      </c>
      <c r="P7" s="62" t="s">
        <v>29</v>
      </c>
      <c r="Q7" s="62" t="s">
        <v>112</v>
      </c>
      <c r="R7" s="62" t="s">
        <v>29</v>
      </c>
      <c r="S7" s="62" t="s">
        <v>112</v>
      </c>
      <c r="T7" s="62" t="s">
        <v>29</v>
      </c>
      <c r="U7" s="62" t="s">
        <v>112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8" customHeight="1">
      <c r="A8" s="177"/>
      <c r="B8" s="177"/>
      <c r="C8" s="67"/>
      <c r="D8" s="68"/>
      <c r="E8" s="69">
        <f>C8*D8</f>
        <v>0</v>
      </c>
      <c r="F8" s="70"/>
      <c r="G8" s="71">
        <f>E8-F8</f>
        <v>0</v>
      </c>
      <c r="H8" s="70"/>
      <c r="I8" s="70"/>
      <c r="J8" s="70"/>
      <c r="K8" s="70"/>
      <c r="L8" s="72"/>
      <c r="M8" s="72"/>
      <c r="N8" s="72"/>
      <c r="O8" s="72"/>
      <c r="P8" s="72"/>
      <c r="Q8" s="72"/>
      <c r="R8" s="72"/>
      <c r="S8" s="72"/>
      <c r="T8" s="72">
        <f aca="true" t="shared" si="0" ref="T8:U11">L8+N8+P8+R8</f>
        <v>0</v>
      </c>
      <c r="U8" s="72">
        <f t="shared" si="0"/>
        <v>0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8" customHeight="1">
      <c r="A9" s="177"/>
      <c r="B9" s="177"/>
      <c r="C9" s="67"/>
      <c r="D9" s="68"/>
      <c r="E9" s="69">
        <f>C9*D9</f>
        <v>0</v>
      </c>
      <c r="F9" s="70"/>
      <c r="G9" s="71">
        <f>E9-F9</f>
        <v>0</v>
      </c>
      <c r="H9" s="70"/>
      <c r="I9" s="70"/>
      <c r="J9" s="70"/>
      <c r="K9" s="70"/>
      <c r="L9" s="72"/>
      <c r="M9" s="72"/>
      <c r="N9" s="72"/>
      <c r="O9" s="72"/>
      <c r="P9" s="72"/>
      <c r="Q9" s="72"/>
      <c r="R9" s="72"/>
      <c r="S9" s="72"/>
      <c r="T9" s="72">
        <f t="shared" si="0"/>
        <v>0</v>
      </c>
      <c r="U9" s="72">
        <f t="shared" si="0"/>
        <v>0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8" customHeight="1">
      <c r="A10" s="177"/>
      <c r="B10" s="177"/>
      <c r="C10" s="67"/>
      <c r="D10" s="68"/>
      <c r="E10" s="69">
        <f>C10*D10</f>
        <v>0</v>
      </c>
      <c r="F10" s="70"/>
      <c r="G10" s="71">
        <f>E10-F10</f>
        <v>0</v>
      </c>
      <c r="H10" s="70"/>
      <c r="I10" s="70"/>
      <c r="J10" s="70"/>
      <c r="K10" s="70"/>
      <c r="L10" s="72"/>
      <c r="M10" s="72"/>
      <c r="N10" s="72"/>
      <c r="O10" s="72"/>
      <c r="P10" s="72"/>
      <c r="Q10" s="72"/>
      <c r="R10" s="72"/>
      <c r="S10" s="72"/>
      <c r="T10" s="72">
        <f t="shared" si="0"/>
        <v>0</v>
      </c>
      <c r="U10" s="72">
        <f t="shared" si="0"/>
        <v>0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8" customHeight="1">
      <c r="A11" s="177"/>
      <c r="B11" s="177"/>
      <c r="C11" s="67"/>
      <c r="D11" s="68"/>
      <c r="E11" s="69">
        <f>C11*D11</f>
        <v>0</v>
      </c>
      <c r="F11" s="70"/>
      <c r="G11" s="71">
        <f>E11-F11</f>
        <v>0</v>
      </c>
      <c r="H11" s="70"/>
      <c r="I11" s="70"/>
      <c r="J11" s="70"/>
      <c r="K11" s="70"/>
      <c r="L11" s="72"/>
      <c r="M11" s="72"/>
      <c r="N11" s="72"/>
      <c r="O11" s="72"/>
      <c r="P11" s="72"/>
      <c r="Q11" s="72"/>
      <c r="R11" s="72"/>
      <c r="S11" s="72"/>
      <c r="T11" s="72">
        <f t="shared" si="0"/>
        <v>0</v>
      </c>
      <c r="U11" s="72">
        <f t="shared" si="0"/>
        <v>0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8" customHeight="1">
      <c r="A12" s="180" t="s">
        <v>9</v>
      </c>
      <c r="B12" s="180"/>
      <c r="C12" s="180"/>
      <c r="D12" s="180"/>
      <c r="E12" s="69">
        <f aca="true" t="shared" si="1" ref="E12:U12">SUM(E8:E11)</f>
        <v>0</v>
      </c>
      <c r="F12" s="73">
        <f t="shared" si="1"/>
        <v>0</v>
      </c>
      <c r="G12" s="69">
        <f t="shared" si="1"/>
        <v>0</v>
      </c>
      <c r="H12" s="69">
        <f t="shared" si="1"/>
        <v>0</v>
      </c>
      <c r="I12" s="69">
        <f t="shared" si="1"/>
        <v>0</v>
      </c>
      <c r="J12" s="69">
        <f t="shared" si="1"/>
        <v>0</v>
      </c>
      <c r="K12" s="69">
        <f t="shared" si="1"/>
        <v>0</v>
      </c>
      <c r="L12" s="74">
        <f t="shared" si="1"/>
        <v>0</v>
      </c>
      <c r="M12" s="74">
        <f t="shared" si="1"/>
        <v>0</v>
      </c>
      <c r="N12" s="74">
        <f t="shared" si="1"/>
        <v>0</v>
      </c>
      <c r="O12" s="74">
        <f t="shared" si="1"/>
        <v>0</v>
      </c>
      <c r="P12" s="74">
        <f t="shared" si="1"/>
        <v>0</v>
      </c>
      <c r="Q12" s="74">
        <f t="shared" si="1"/>
        <v>0</v>
      </c>
      <c r="R12" s="74">
        <f t="shared" si="1"/>
        <v>0</v>
      </c>
      <c r="S12" s="74">
        <f t="shared" si="1"/>
        <v>0</v>
      </c>
      <c r="T12" s="74">
        <f t="shared" si="1"/>
        <v>0</v>
      </c>
      <c r="U12" s="74">
        <f t="shared" si="1"/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8" customHeight="1">
      <c r="A13" s="27"/>
      <c r="B13" s="5"/>
      <c r="C13" s="5"/>
      <c r="D13" s="6"/>
      <c r="E13" s="5"/>
      <c r="F13" s="5"/>
      <c r="G13" s="5"/>
      <c r="H13" s="5"/>
      <c r="I13" s="5"/>
      <c r="J13" s="7"/>
      <c r="K13" s="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8" customHeight="1">
      <c r="A14" s="147" t="s">
        <v>77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8" customHeight="1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8" customHeight="1">
      <c r="A16" s="27"/>
      <c r="B16" s="5"/>
      <c r="C16" s="5"/>
      <c r="D16" s="6"/>
      <c r="E16" s="5"/>
      <c r="F16" s="5"/>
      <c r="G16" s="5"/>
      <c r="H16" s="5"/>
      <c r="I16" s="5"/>
      <c r="J16" s="7"/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8" customHeight="1">
      <c r="A17" s="181" t="s">
        <v>25</v>
      </c>
      <c r="B17" s="181"/>
      <c r="C17" s="5"/>
      <c r="D17" s="6"/>
      <c r="E17" s="5"/>
      <c r="F17" s="5"/>
      <c r="G17" s="20"/>
      <c r="H17" s="5"/>
      <c r="I17" s="5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8" customHeight="1">
      <c r="A18" s="19"/>
      <c r="B18" s="5"/>
      <c r="C18" s="5"/>
      <c r="D18" s="6"/>
      <c r="E18" s="5"/>
      <c r="F18" s="5"/>
      <c r="G18" s="20"/>
      <c r="H18" s="5"/>
      <c r="I18" s="5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30.75" customHeight="1">
      <c r="A19" s="179" t="s">
        <v>50</v>
      </c>
      <c r="B19" s="179"/>
      <c r="C19" s="179" t="s">
        <v>17</v>
      </c>
      <c r="D19" s="179" t="s">
        <v>8</v>
      </c>
      <c r="E19" s="179" t="s">
        <v>43</v>
      </c>
      <c r="F19" s="179" t="s">
        <v>57</v>
      </c>
      <c r="G19" s="179" t="s">
        <v>51</v>
      </c>
      <c r="H19" s="178" t="s">
        <v>44</v>
      </c>
      <c r="I19" s="178"/>
      <c r="J19" s="178"/>
      <c r="K19" s="178"/>
      <c r="L19" s="178" t="s">
        <v>56</v>
      </c>
      <c r="M19" s="178"/>
      <c r="N19" s="178"/>
      <c r="O19" s="178"/>
      <c r="P19" s="178"/>
      <c r="Q19" s="178"/>
      <c r="R19" s="178"/>
      <c r="S19" s="178"/>
      <c r="T19" s="178"/>
      <c r="U19" s="17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30" customHeight="1">
      <c r="A20" s="179"/>
      <c r="B20" s="179"/>
      <c r="C20" s="179"/>
      <c r="D20" s="179"/>
      <c r="E20" s="179"/>
      <c r="F20" s="179"/>
      <c r="G20" s="179"/>
      <c r="H20" s="179" t="s">
        <v>21</v>
      </c>
      <c r="I20" s="179" t="s">
        <v>22</v>
      </c>
      <c r="J20" s="179" t="s">
        <v>23</v>
      </c>
      <c r="K20" s="179" t="s">
        <v>24</v>
      </c>
      <c r="L20" s="178" t="s">
        <v>21</v>
      </c>
      <c r="M20" s="178"/>
      <c r="N20" s="178" t="s">
        <v>22</v>
      </c>
      <c r="O20" s="178"/>
      <c r="P20" s="178" t="s">
        <v>23</v>
      </c>
      <c r="Q20" s="178"/>
      <c r="R20" s="178" t="s">
        <v>24</v>
      </c>
      <c r="S20" s="178"/>
      <c r="T20" s="178" t="s">
        <v>55</v>
      </c>
      <c r="U20" s="17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8" customHeigh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62" t="s">
        <v>29</v>
      </c>
      <c r="M21" s="62" t="s">
        <v>112</v>
      </c>
      <c r="N21" s="62" t="s">
        <v>29</v>
      </c>
      <c r="O21" s="62" t="s">
        <v>112</v>
      </c>
      <c r="P21" s="62" t="s">
        <v>29</v>
      </c>
      <c r="Q21" s="62" t="s">
        <v>112</v>
      </c>
      <c r="R21" s="62" t="s">
        <v>29</v>
      </c>
      <c r="S21" s="62" t="s">
        <v>112</v>
      </c>
      <c r="T21" s="62" t="s">
        <v>29</v>
      </c>
      <c r="U21" s="62" t="s">
        <v>112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9.5" customHeight="1">
      <c r="A22" s="177" t="s">
        <v>115</v>
      </c>
      <c r="B22" s="177"/>
      <c r="C22" s="33"/>
      <c r="D22" s="34"/>
      <c r="E22" s="35">
        <f>C22*D22</f>
        <v>0</v>
      </c>
      <c r="F22" s="33"/>
      <c r="G22" s="36">
        <f>E22-F22</f>
        <v>0</v>
      </c>
      <c r="H22" s="33"/>
      <c r="I22" s="33"/>
      <c r="J22" s="33"/>
      <c r="K22" s="33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9.5" customHeight="1">
      <c r="A23" s="177"/>
      <c r="B23" s="177"/>
      <c r="C23" s="33"/>
      <c r="D23" s="34"/>
      <c r="E23" s="35">
        <f>C23*D23</f>
        <v>0</v>
      </c>
      <c r="F23" s="33"/>
      <c r="G23" s="36">
        <f>E23-F23</f>
        <v>0</v>
      </c>
      <c r="H23" s="33"/>
      <c r="I23" s="33"/>
      <c r="J23" s="33"/>
      <c r="K23" s="33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9.5" customHeight="1">
      <c r="A24" s="177"/>
      <c r="B24" s="177"/>
      <c r="C24" s="33"/>
      <c r="D24" s="34"/>
      <c r="E24" s="35">
        <f>C24*D24</f>
        <v>0</v>
      </c>
      <c r="F24" s="33"/>
      <c r="G24" s="36">
        <f>E24-F24</f>
        <v>0</v>
      </c>
      <c r="H24" s="33"/>
      <c r="I24" s="33"/>
      <c r="J24" s="33"/>
      <c r="K24" s="33"/>
      <c r="L24" s="48"/>
      <c r="M24" s="48"/>
      <c r="N24" s="48"/>
      <c r="O24" s="48"/>
      <c r="P24" s="48"/>
      <c r="Q24" s="48"/>
      <c r="R24" s="48"/>
      <c r="S24" s="48"/>
      <c r="T24" s="48">
        <f>L24+N24+P24+R24</f>
        <v>0</v>
      </c>
      <c r="U24" s="48">
        <f>M24+O24+Q24+S24</f>
        <v>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9.5" customHeight="1">
      <c r="A25" s="177"/>
      <c r="B25" s="177"/>
      <c r="C25" s="33"/>
      <c r="D25" s="34"/>
      <c r="E25" s="35">
        <f>C25*D25</f>
        <v>0</v>
      </c>
      <c r="F25" s="33"/>
      <c r="G25" s="36">
        <f>E25-F25</f>
        <v>0</v>
      </c>
      <c r="H25" s="33"/>
      <c r="I25" s="33"/>
      <c r="J25" s="33"/>
      <c r="K25" s="33"/>
      <c r="L25" s="48"/>
      <c r="M25" s="48"/>
      <c r="N25" s="48"/>
      <c r="O25" s="48"/>
      <c r="P25" s="48"/>
      <c r="Q25" s="48"/>
      <c r="R25" s="48"/>
      <c r="S25" s="48"/>
      <c r="T25" s="48">
        <f>L25+N25+P25+R25</f>
        <v>0</v>
      </c>
      <c r="U25" s="48">
        <f>M25+O25+Q25+S25</f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9.5" customHeight="1">
      <c r="A26" s="180" t="s">
        <v>28</v>
      </c>
      <c r="B26" s="180"/>
      <c r="C26" s="180"/>
      <c r="D26" s="180"/>
      <c r="E26" s="35">
        <f aca="true" t="shared" si="2" ref="E26:U26">SUM(E22:E25)</f>
        <v>0</v>
      </c>
      <c r="F26" s="38">
        <f t="shared" si="2"/>
        <v>0</v>
      </c>
      <c r="G26" s="35">
        <f t="shared" si="2"/>
        <v>0</v>
      </c>
      <c r="H26" s="35">
        <f t="shared" si="2"/>
        <v>0</v>
      </c>
      <c r="I26" s="35">
        <f t="shared" si="2"/>
        <v>0</v>
      </c>
      <c r="J26" s="35">
        <f t="shared" si="2"/>
        <v>0</v>
      </c>
      <c r="K26" s="35">
        <f t="shared" si="2"/>
        <v>0</v>
      </c>
      <c r="L26" s="49">
        <f t="shared" si="2"/>
        <v>0</v>
      </c>
      <c r="M26" s="49">
        <f t="shared" si="2"/>
        <v>0</v>
      </c>
      <c r="N26" s="49">
        <f t="shared" si="2"/>
        <v>0</v>
      </c>
      <c r="O26" s="49">
        <f t="shared" si="2"/>
        <v>0</v>
      </c>
      <c r="P26" s="49">
        <f t="shared" si="2"/>
        <v>0</v>
      </c>
      <c r="Q26" s="49">
        <f t="shared" si="2"/>
        <v>0</v>
      </c>
      <c r="R26" s="49">
        <f t="shared" si="2"/>
        <v>0</v>
      </c>
      <c r="S26" s="49">
        <f t="shared" si="2"/>
        <v>0</v>
      </c>
      <c r="T26" s="49">
        <f t="shared" si="2"/>
        <v>0</v>
      </c>
      <c r="U26" s="49">
        <f t="shared" si="2"/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8" customHeight="1">
      <c r="A27" s="19"/>
      <c r="B27" s="5"/>
      <c r="C27" s="5"/>
      <c r="D27" s="6"/>
      <c r="E27" s="5"/>
      <c r="F27" s="5"/>
      <c r="G27" s="20"/>
      <c r="H27" s="5"/>
      <c r="I27" s="5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8" customHeight="1">
      <c r="A28" s="147" t="s">
        <v>75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8" customHeight="1">
      <c r="A29" s="153"/>
      <c r="B29" s="154"/>
      <c r="C29" s="154"/>
      <c r="D29" s="154"/>
      <c r="E29" s="154"/>
      <c r="F29" s="154"/>
      <c r="G29" s="154"/>
      <c r="H29" s="154"/>
      <c r="I29" s="154"/>
      <c r="J29" s="154"/>
      <c r="K29" s="15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8" customHeight="1">
      <c r="A30" s="19"/>
      <c r="B30" s="5"/>
      <c r="C30" s="5"/>
      <c r="D30" s="6"/>
      <c r="E30" s="5"/>
      <c r="F30" s="5"/>
      <c r="G30" s="20"/>
      <c r="H30" s="5"/>
      <c r="I30" s="5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8" customHeight="1">
      <c r="A31" s="19" t="s">
        <v>61</v>
      </c>
      <c r="B31" s="5"/>
      <c r="C31" s="5"/>
      <c r="D31" s="6"/>
      <c r="E31" s="5"/>
      <c r="F31" s="5"/>
      <c r="G31" s="20"/>
      <c r="H31" s="5"/>
      <c r="I31" s="5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8" customHeight="1">
      <c r="A32" s="19"/>
      <c r="B32" s="5"/>
      <c r="C32" s="5"/>
      <c r="D32" s="6"/>
      <c r="E32" s="5"/>
      <c r="F32" s="5"/>
      <c r="G32" s="20"/>
      <c r="H32" s="5"/>
      <c r="I32" s="5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27.75" customHeight="1">
      <c r="A33" s="179" t="s">
        <v>53</v>
      </c>
      <c r="B33" s="179" t="s">
        <v>26</v>
      </c>
      <c r="C33" s="179" t="s">
        <v>17</v>
      </c>
      <c r="D33" s="179" t="s">
        <v>8</v>
      </c>
      <c r="E33" s="179" t="s">
        <v>43</v>
      </c>
      <c r="F33" s="179" t="s">
        <v>57</v>
      </c>
      <c r="G33" s="179" t="s">
        <v>51</v>
      </c>
      <c r="H33" s="178" t="s">
        <v>44</v>
      </c>
      <c r="I33" s="178"/>
      <c r="J33" s="178"/>
      <c r="K33" s="178"/>
      <c r="L33" s="178" t="s">
        <v>56</v>
      </c>
      <c r="M33" s="178"/>
      <c r="N33" s="178"/>
      <c r="O33" s="178"/>
      <c r="P33" s="178"/>
      <c r="Q33" s="178"/>
      <c r="R33" s="178"/>
      <c r="S33" s="178"/>
      <c r="T33" s="178"/>
      <c r="U33" s="178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42" customHeight="1">
      <c r="A34" s="179"/>
      <c r="B34" s="179"/>
      <c r="C34" s="179"/>
      <c r="D34" s="179"/>
      <c r="E34" s="179"/>
      <c r="F34" s="179"/>
      <c r="G34" s="179"/>
      <c r="H34" s="179" t="s">
        <v>21</v>
      </c>
      <c r="I34" s="179" t="s">
        <v>22</v>
      </c>
      <c r="J34" s="179" t="s">
        <v>23</v>
      </c>
      <c r="K34" s="179" t="s">
        <v>24</v>
      </c>
      <c r="L34" s="178" t="s">
        <v>21</v>
      </c>
      <c r="M34" s="178"/>
      <c r="N34" s="178" t="s">
        <v>22</v>
      </c>
      <c r="O34" s="178"/>
      <c r="P34" s="178" t="s">
        <v>23</v>
      </c>
      <c r="Q34" s="178"/>
      <c r="R34" s="178" t="s">
        <v>24</v>
      </c>
      <c r="S34" s="178"/>
      <c r="T34" s="178" t="s">
        <v>55</v>
      </c>
      <c r="U34" s="178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8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62" t="s">
        <v>29</v>
      </c>
      <c r="M35" s="62" t="s">
        <v>112</v>
      </c>
      <c r="N35" s="62" t="s">
        <v>29</v>
      </c>
      <c r="O35" s="62" t="s">
        <v>112</v>
      </c>
      <c r="P35" s="62" t="s">
        <v>29</v>
      </c>
      <c r="Q35" s="62" t="s">
        <v>112</v>
      </c>
      <c r="R35" s="62" t="s">
        <v>29</v>
      </c>
      <c r="S35" s="62" t="s">
        <v>112</v>
      </c>
      <c r="T35" s="62" t="s">
        <v>29</v>
      </c>
      <c r="U35" s="62" t="s">
        <v>112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9.5" customHeight="1">
      <c r="A36" s="86"/>
      <c r="B36" s="86"/>
      <c r="C36" s="33"/>
      <c r="D36" s="34"/>
      <c r="E36" s="35">
        <f>C36*D36</f>
        <v>0</v>
      </c>
      <c r="F36" s="33"/>
      <c r="G36" s="36">
        <f>E36-F36</f>
        <v>0</v>
      </c>
      <c r="H36" s="33"/>
      <c r="I36" s="33"/>
      <c r="J36" s="33"/>
      <c r="K36" s="33"/>
      <c r="L36" s="48"/>
      <c r="M36" s="48"/>
      <c r="N36" s="48"/>
      <c r="O36" s="48"/>
      <c r="P36" s="48"/>
      <c r="Q36" s="48"/>
      <c r="R36" s="48"/>
      <c r="S36" s="48"/>
      <c r="T36" s="48">
        <f aca="true" t="shared" si="3" ref="T36:U40">L36+N36+P36+R36</f>
        <v>0</v>
      </c>
      <c r="U36" s="48">
        <f t="shared" si="3"/>
        <v>0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9.5" customHeight="1">
      <c r="A37" s="86"/>
      <c r="B37" s="86"/>
      <c r="C37" s="33"/>
      <c r="D37" s="34"/>
      <c r="E37" s="35">
        <f>C37*D37</f>
        <v>0</v>
      </c>
      <c r="F37" s="33"/>
      <c r="G37" s="36">
        <f>E37-F37</f>
        <v>0</v>
      </c>
      <c r="H37" s="33"/>
      <c r="I37" s="33"/>
      <c r="J37" s="33"/>
      <c r="K37" s="33"/>
      <c r="L37" s="48"/>
      <c r="M37" s="48"/>
      <c r="N37" s="48"/>
      <c r="O37" s="48"/>
      <c r="P37" s="48"/>
      <c r="Q37" s="48"/>
      <c r="R37" s="48"/>
      <c r="S37" s="48"/>
      <c r="T37" s="48">
        <f t="shared" si="3"/>
        <v>0</v>
      </c>
      <c r="U37" s="48">
        <f t="shared" si="3"/>
        <v>0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9.5" customHeight="1">
      <c r="A38" s="86"/>
      <c r="B38" s="86"/>
      <c r="C38" s="33"/>
      <c r="D38" s="34"/>
      <c r="E38" s="35">
        <f>C38*D38</f>
        <v>0</v>
      </c>
      <c r="F38" s="33"/>
      <c r="G38" s="36">
        <f>E38-F38</f>
        <v>0</v>
      </c>
      <c r="H38" s="33"/>
      <c r="I38" s="33"/>
      <c r="J38" s="33"/>
      <c r="K38" s="33"/>
      <c r="L38" s="48"/>
      <c r="M38" s="48"/>
      <c r="N38" s="48"/>
      <c r="O38" s="48"/>
      <c r="P38" s="48"/>
      <c r="Q38" s="48"/>
      <c r="R38" s="48"/>
      <c r="S38" s="48"/>
      <c r="T38" s="48">
        <f t="shared" si="3"/>
        <v>0</v>
      </c>
      <c r="U38" s="48">
        <f t="shared" si="3"/>
        <v>0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9.5" customHeight="1">
      <c r="A39" s="86"/>
      <c r="B39" s="86"/>
      <c r="C39" s="33"/>
      <c r="D39" s="34"/>
      <c r="E39" s="35">
        <f>C39*D39</f>
        <v>0</v>
      </c>
      <c r="F39" s="33"/>
      <c r="G39" s="36">
        <f>E39-F39</f>
        <v>0</v>
      </c>
      <c r="H39" s="33"/>
      <c r="I39" s="33"/>
      <c r="J39" s="33"/>
      <c r="K39" s="33"/>
      <c r="L39" s="48"/>
      <c r="M39" s="48"/>
      <c r="N39" s="48"/>
      <c r="O39" s="48"/>
      <c r="P39" s="48"/>
      <c r="Q39" s="48"/>
      <c r="R39" s="48"/>
      <c r="S39" s="48"/>
      <c r="T39" s="48">
        <f t="shared" si="3"/>
        <v>0</v>
      </c>
      <c r="U39" s="48">
        <f t="shared" si="3"/>
        <v>0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9.5" customHeight="1">
      <c r="A40" s="86"/>
      <c r="B40" s="86"/>
      <c r="C40" s="33"/>
      <c r="D40" s="34"/>
      <c r="E40" s="35">
        <f>C40*D40</f>
        <v>0</v>
      </c>
      <c r="F40" s="33"/>
      <c r="G40" s="36">
        <f>E40-F40</f>
        <v>0</v>
      </c>
      <c r="H40" s="33"/>
      <c r="I40" s="33"/>
      <c r="J40" s="33"/>
      <c r="K40" s="33"/>
      <c r="L40" s="48"/>
      <c r="M40" s="48"/>
      <c r="N40" s="48"/>
      <c r="O40" s="48"/>
      <c r="P40" s="48"/>
      <c r="Q40" s="48"/>
      <c r="R40" s="48"/>
      <c r="S40" s="48"/>
      <c r="T40" s="48">
        <f t="shared" si="3"/>
        <v>0</v>
      </c>
      <c r="U40" s="48">
        <f t="shared" si="3"/>
        <v>0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9.5" customHeight="1">
      <c r="A41" s="176" t="s">
        <v>27</v>
      </c>
      <c r="B41" s="176"/>
      <c r="C41" s="39"/>
      <c r="D41" s="40"/>
      <c r="E41" s="41">
        <f>SUM(E36:E40)</f>
        <v>0</v>
      </c>
      <c r="F41" s="41">
        <f aca="true" t="shared" si="4" ref="F41:K41">SUM(F36:F40)</f>
        <v>0</v>
      </c>
      <c r="G41" s="41">
        <f t="shared" si="4"/>
        <v>0</v>
      </c>
      <c r="H41" s="41">
        <f t="shared" si="4"/>
        <v>0</v>
      </c>
      <c r="I41" s="41">
        <f t="shared" si="4"/>
        <v>0</v>
      </c>
      <c r="J41" s="41">
        <f t="shared" si="4"/>
        <v>0</v>
      </c>
      <c r="K41" s="41">
        <f t="shared" si="4"/>
        <v>0</v>
      </c>
      <c r="L41" s="49">
        <f aca="true" t="shared" si="5" ref="L41:S41">SUM(L36:L40)</f>
        <v>0</v>
      </c>
      <c r="M41" s="49">
        <f t="shared" si="5"/>
        <v>0</v>
      </c>
      <c r="N41" s="49">
        <f t="shared" si="5"/>
        <v>0</v>
      </c>
      <c r="O41" s="49">
        <f t="shared" si="5"/>
        <v>0</v>
      </c>
      <c r="P41" s="49">
        <f t="shared" si="5"/>
        <v>0</v>
      </c>
      <c r="Q41" s="49">
        <f t="shared" si="5"/>
        <v>0</v>
      </c>
      <c r="R41" s="49">
        <f t="shared" si="5"/>
        <v>0</v>
      </c>
      <c r="S41" s="49">
        <f t="shared" si="5"/>
        <v>0</v>
      </c>
      <c r="T41" s="49">
        <f>SUM(T36:T40)</f>
        <v>0</v>
      </c>
      <c r="U41" s="49">
        <f>SUM(U36:U40)</f>
        <v>0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9.5" customHeight="1">
      <c r="A42" s="86"/>
      <c r="B42" s="86"/>
      <c r="C42" s="33"/>
      <c r="D42" s="37"/>
      <c r="E42" s="35">
        <f>C42*D42</f>
        <v>0</v>
      </c>
      <c r="F42" s="33"/>
      <c r="G42" s="36">
        <f>E42-F42</f>
        <v>0</v>
      </c>
      <c r="H42" s="33"/>
      <c r="I42" s="33"/>
      <c r="J42" s="33"/>
      <c r="K42" s="33"/>
      <c r="L42" s="48"/>
      <c r="M42" s="48"/>
      <c r="N42" s="48"/>
      <c r="O42" s="48"/>
      <c r="P42" s="48"/>
      <c r="Q42" s="48"/>
      <c r="R42" s="48"/>
      <c r="S42" s="48"/>
      <c r="T42" s="48">
        <f aca="true" t="shared" si="6" ref="T42:U46">L42+N42+P42+R42</f>
        <v>0</v>
      </c>
      <c r="U42" s="48">
        <f t="shared" si="6"/>
        <v>0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9.5" customHeight="1">
      <c r="A43" s="86"/>
      <c r="B43" s="86"/>
      <c r="C43" s="33"/>
      <c r="D43" s="37"/>
      <c r="E43" s="35">
        <f>C43*D43</f>
        <v>0</v>
      </c>
      <c r="F43" s="33"/>
      <c r="G43" s="36">
        <f>E43-F43</f>
        <v>0</v>
      </c>
      <c r="H43" s="33"/>
      <c r="I43" s="33"/>
      <c r="J43" s="33"/>
      <c r="K43" s="33"/>
      <c r="L43" s="48"/>
      <c r="M43" s="48"/>
      <c r="N43" s="48"/>
      <c r="O43" s="48"/>
      <c r="P43" s="48"/>
      <c r="Q43" s="48"/>
      <c r="R43" s="48"/>
      <c r="S43" s="48"/>
      <c r="T43" s="48">
        <f t="shared" si="6"/>
        <v>0</v>
      </c>
      <c r="U43" s="48">
        <f t="shared" si="6"/>
        <v>0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9.5" customHeight="1">
      <c r="A44" s="86"/>
      <c r="B44" s="86"/>
      <c r="C44" s="33"/>
      <c r="D44" s="37"/>
      <c r="E44" s="35">
        <f>C44*D44</f>
        <v>0</v>
      </c>
      <c r="F44" s="33"/>
      <c r="G44" s="36">
        <f>E44-F44</f>
        <v>0</v>
      </c>
      <c r="H44" s="33"/>
      <c r="I44" s="33"/>
      <c r="J44" s="33"/>
      <c r="K44" s="33"/>
      <c r="L44" s="48"/>
      <c r="M44" s="48"/>
      <c r="N44" s="48"/>
      <c r="O44" s="48"/>
      <c r="P44" s="48"/>
      <c r="Q44" s="48"/>
      <c r="R44" s="48"/>
      <c r="S44" s="48"/>
      <c r="T44" s="48">
        <f t="shared" si="6"/>
        <v>0</v>
      </c>
      <c r="U44" s="48">
        <f t="shared" si="6"/>
        <v>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9.5" customHeight="1">
      <c r="A45" s="86"/>
      <c r="B45" s="86"/>
      <c r="C45" s="33"/>
      <c r="D45" s="37"/>
      <c r="E45" s="35">
        <f>C45*D45</f>
        <v>0</v>
      </c>
      <c r="F45" s="33"/>
      <c r="G45" s="36">
        <f>E45-F45</f>
        <v>0</v>
      </c>
      <c r="H45" s="33"/>
      <c r="I45" s="33"/>
      <c r="J45" s="33"/>
      <c r="K45" s="33"/>
      <c r="L45" s="48"/>
      <c r="M45" s="48"/>
      <c r="N45" s="48"/>
      <c r="O45" s="48"/>
      <c r="P45" s="48"/>
      <c r="Q45" s="48"/>
      <c r="R45" s="48"/>
      <c r="S45" s="48"/>
      <c r="T45" s="48">
        <f t="shared" si="6"/>
        <v>0</v>
      </c>
      <c r="U45" s="48">
        <f t="shared" si="6"/>
        <v>0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9.5" customHeight="1">
      <c r="A46" s="86"/>
      <c r="B46" s="86"/>
      <c r="C46" s="33"/>
      <c r="D46" s="37"/>
      <c r="E46" s="35">
        <f>C46*D46</f>
        <v>0</v>
      </c>
      <c r="F46" s="33"/>
      <c r="G46" s="36">
        <f>E46-F46</f>
        <v>0</v>
      </c>
      <c r="H46" s="33"/>
      <c r="I46" s="33"/>
      <c r="J46" s="33"/>
      <c r="K46" s="33"/>
      <c r="L46" s="48"/>
      <c r="M46" s="48"/>
      <c r="N46" s="48"/>
      <c r="O46" s="48"/>
      <c r="P46" s="48"/>
      <c r="Q46" s="48"/>
      <c r="R46" s="48"/>
      <c r="S46" s="48"/>
      <c r="T46" s="48">
        <f t="shared" si="6"/>
        <v>0</v>
      </c>
      <c r="U46" s="48">
        <f t="shared" si="6"/>
        <v>0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9.5" customHeight="1">
      <c r="A47" s="176" t="s">
        <v>27</v>
      </c>
      <c r="B47" s="176"/>
      <c r="C47" s="39"/>
      <c r="D47" s="40"/>
      <c r="E47" s="41">
        <f aca="true" t="shared" si="7" ref="E47:U47">SUM(E42:E46)</f>
        <v>0</v>
      </c>
      <c r="F47" s="41">
        <f t="shared" si="7"/>
        <v>0</v>
      </c>
      <c r="G47" s="41">
        <f t="shared" si="7"/>
        <v>0</v>
      </c>
      <c r="H47" s="41">
        <f t="shared" si="7"/>
        <v>0</v>
      </c>
      <c r="I47" s="41">
        <f t="shared" si="7"/>
        <v>0</v>
      </c>
      <c r="J47" s="41">
        <f t="shared" si="7"/>
        <v>0</v>
      </c>
      <c r="K47" s="41">
        <f t="shared" si="7"/>
        <v>0</v>
      </c>
      <c r="L47" s="49">
        <f t="shared" si="7"/>
        <v>0</v>
      </c>
      <c r="M47" s="49">
        <f t="shared" si="7"/>
        <v>0</v>
      </c>
      <c r="N47" s="49">
        <f t="shared" si="7"/>
        <v>0</v>
      </c>
      <c r="O47" s="49">
        <f t="shared" si="7"/>
        <v>0</v>
      </c>
      <c r="P47" s="49">
        <f t="shared" si="7"/>
        <v>0</v>
      </c>
      <c r="Q47" s="49">
        <f t="shared" si="7"/>
        <v>0</v>
      </c>
      <c r="R47" s="49">
        <f t="shared" si="7"/>
        <v>0</v>
      </c>
      <c r="S47" s="49">
        <f t="shared" si="7"/>
        <v>0</v>
      </c>
      <c r="T47" s="49">
        <f t="shared" si="7"/>
        <v>0</v>
      </c>
      <c r="U47" s="49">
        <f t="shared" si="7"/>
        <v>0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9.5" customHeight="1">
      <c r="A48" s="86"/>
      <c r="B48" s="86"/>
      <c r="C48" s="33"/>
      <c r="D48" s="37"/>
      <c r="E48" s="35">
        <f>C48*D48</f>
        <v>0</v>
      </c>
      <c r="F48" s="33"/>
      <c r="G48" s="36">
        <f>E48-F48</f>
        <v>0</v>
      </c>
      <c r="H48" s="33"/>
      <c r="I48" s="33"/>
      <c r="J48" s="33"/>
      <c r="K48" s="33"/>
      <c r="L48" s="48"/>
      <c r="M48" s="48"/>
      <c r="N48" s="48"/>
      <c r="O48" s="48"/>
      <c r="P48" s="48"/>
      <c r="Q48" s="48"/>
      <c r="R48" s="48"/>
      <c r="S48" s="48"/>
      <c r="T48" s="48">
        <f aca="true" t="shared" si="8" ref="T48:U52">L48+N48+P48+R48</f>
        <v>0</v>
      </c>
      <c r="U48" s="48">
        <f t="shared" si="8"/>
        <v>0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9.5" customHeight="1">
      <c r="A49" s="86"/>
      <c r="B49" s="86"/>
      <c r="C49" s="33"/>
      <c r="D49" s="37"/>
      <c r="E49" s="35">
        <f>C49*D49</f>
        <v>0</v>
      </c>
      <c r="F49" s="33"/>
      <c r="G49" s="36">
        <f>E49-F49</f>
        <v>0</v>
      </c>
      <c r="H49" s="33"/>
      <c r="I49" s="33"/>
      <c r="J49" s="33"/>
      <c r="K49" s="33"/>
      <c r="L49" s="48"/>
      <c r="M49" s="48"/>
      <c r="N49" s="48"/>
      <c r="O49" s="48"/>
      <c r="P49" s="48"/>
      <c r="Q49" s="48"/>
      <c r="R49" s="48"/>
      <c r="S49" s="48"/>
      <c r="T49" s="48">
        <f t="shared" si="8"/>
        <v>0</v>
      </c>
      <c r="U49" s="48">
        <f t="shared" si="8"/>
        <v>0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9.5" customHeight="1">
      <c r="A50" s="86"/>
      <c r="B50" s="86"/>
      <c r="C50" s="33"/>
      <c r="D50" s="37"/>
      <c r="E50" s="35">
        <f>C50*D50</f>
        <v>0</v>
      </c>
      <c r="F50" s="33"/>
      <c r="G50" s="36">
        <f>E50-F50</f>
        <v>0</v>
      </c>
      <c r="H50" s="33"/>
      <c r="I50" s="33"/>
      <c r="J50" s="33"/>
      <c r="K50" s="33"/>
      <c r="L50" s="48"/>
      <c r="M50" s="48"/>
      <c r="N50" s="48"/>
      <c r="O50" s="48"/>
      <c r="P50" s="48"/>
      <c r="Q50" s="48"/>
      <c r="R50" s="48"/>
      <c r="S50" s="48"/>
      <c r="T50" s="48">
        <f t="shared" si="8"/>
        <v>0</v>
      </c>
      <c r="U50" s="48">
        <f t="shared" si="8"/>
        <v>0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9.5" customHeight="1">
      <c r="A51" s="86"/>
      <c r="B51" s="86"/>
      <c r="C51" s="33"/>
      <c r="D51" s="37"/>
      <c r="E51" s="35">
        <f>C51*D51</f>
        <v>0</v>
      </c>
      <c r="F51" s="33"/>
      <c r="G51" s="36">
        <f>E51-F51</f>
        <v>0</v>
      </c>
      <c r="H51" s="33"/>
      <c r="I51" s="33"/>
      <c r="J51" s="33"/>
      <c r="K51" s="33"/>
      <c r="L51" s="48"/>
      <c r="M51" s="48"/>
      <c r="N51" s="48"/>
      <c r="O51" s="48"/>
      <c r="P51" s="48"/>
      <c r="Q51" s="48"/>
      <c r="R51" s="48"/>
      <c r="S51" s="48"/>
      <c r="T51" s="48">
        <f t="shared" si="8"/>
        <v>0</v>
      </c>
      <c r="U51" s="48">
        <f t="shared" si="8"/>
        <v>0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9.5" customHeight="1">
      <c r="A52" s="86"/>
      <c r="B52" s="86"/>
      <c r="C52" s="33"/>
      <c r="D52" s="37"/>
      <c r="E52" s="35">
        <f>C52*D52</f>
        <v>0</v>
      </c>
      <c r="F52" s="33"/>
      <c r="G52" s="36">
        <f>E52-F52</f>
        <v>0</v>
      </c>
      <c r="H52" s="33"/>
      <c r="I52" s="33"/>
      <c r="J52" s="33"/>
      <c r="K52" s="33"/>
      <c r="L52" s="48"/>
      <c r="M52" s="48"/>
      <c r="N52" s="48"/>
      <c r="O52" s="48"/>
      <c r="P52" s="48"/>
      <c r="Q52" s="48"/>
      <c r="R52" s="48"/>
      <c r="S52" s="48"/>
      <c r="T52" s="48">
        <f t="shared" si="8"/>
        <v>0</v>
      </c>
      <c r="U52" s="48">
        <f t="shared" si="8"/>
        <v>0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26.25" customHeight="1">
      <c r="A53" s="182" t="s">
        <v>117</v>
      </c>
      <c r="B53" s="182"/>
      <c r="C53" s="39"/>
      <c r="D53" s="40"/>
      <c r="E53" s="41">
        <f>SUM(E48:E52)</f>
        <v>0</v>
      </c>
      <c r="F53" s="41">
        <f aca="true" t="shared" si="9" ref="F53:K53">SUM(F48:F52)</f>
        <v>0</v>
      </c>
      <c r="G53" s="41">
        <f t="shared" si="9"/>
        <v>0</v>
      </c>
      <c r="H53" s="41">
        <f t="shared" si="9"/>
        <v>0</v>
      </c>
      <c r="I53" s="41">
        <f t="shared" si="9"/>
        <v>0</v>
      </c>
      <c r="J53" s="41">
        <f t="shared" si="9"/>
        <v>0</v>
      </c>
      <c r="K53" s="41">
        <f t="shared" si="9"/>
        <v>0</v>
      </c>
      <c r="L53" s="49">
        <f aca="true" t="shared" si="10" ref="L53:S53">SUM(L48:L52)</f>
        <v>0</v>
      </c>
      <c r="M53" s="49">
        <f t="shared" si="10"/>
        <v>0</v>
      </c>
      <c r="N53" s="49">
        <f t="shared" si="10"/>
        <v>0</v>
      </c>
      <c r="O53" s="49">
        <f t="shared" si="10"/>
        <v>0</v>
      </c>
      <c r="P53" s="49">
        <f t="shared" si="10"/>
        <v>0</v>
      </c>
      <c r="Q53" s="49">
        <f t="shared" si="10"/>
        <v>0</v>
      </c>
      <c r="R53" s="49">
        <f t="shared" si="10"/>
        <v>0</v>
      </c>
      <c r="S53" s="49">
        <f t="shared" si="10"/>
        <v>0</v>
      </c>
      <c r="T53" s="49">
        <f>SUM(T48:T52)</f>
        <v>0</v>
      </c>
      <c r="U53" s="49">
        <f>SUM(U48:U52)</f>
        <v>0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9.5" customHeight="1">
      <c r="A54" s="180" t="s">
        <v>54</v>
      </c>
      <c r="B54" s="180"/>
      <c r="C54" s="180"/>
      <c r="D54" s="180"/>
      <c r="E54" s="35">
        <f aca="true" t="shared" si="11" ref="E54:L54">E41+E47+E53</f>
        <v>0</v>
      </c>
      <c r="F54" s="38">
        <f t="shared" si="11"/>
        <v>0</v>
      </c>
      <c r="G54" s="35">
        <f t="shared" si="11"/>
        <v>0</v>
      </c>
      <c r="H54" s="35">
        <f t="shared" si="11"/>
        <v>0</v>
      </c>
      <c r="I54" s="35">
        <f t="shared" si="11"/>
        <v>0</v>
      </c>
      <c r="J54" s="35">
        <f t="shared" si="11"/>
        <v>0</v>
      </c>
      <c r="K54" s="35">
        <f t="shared" si="11"/>
        <v>0</v>
      </c>
      <c r="L54" s="49">
        <f t="shared" si="11"/>
        <v>0</v>
      </c>
      <c r="M54" s="49">
        <f aca="true" t="shared" si="12" ref="M54:U54">M41+M47+M53</f>
        <v>0</v>
      </c>
      <c r="N54" s="49">
        <f t="shared" si="12"/>
        <v>0</v>
      </c>
      <c r="O54" s="49">
        <f t="shared" si="12"/>
        <v>0</v>
      </c>
      <c r="P54" s="49">
        <f t="shared" si="12"/>
        <v>0</v>
      </c>
      <c r="Q54" s="49">
        <f t="shared" si="12"/>
        <v>0</v>
      </c>
      <c r="R54" s="49">
        <f t="shared" si="12"/>
        <v>0</v>
      </c>
      <c r="S54" s="49">
        <f t="shared" si="12"/>
        <v>0</v>
      </c>
      <c r="T54" s="49">
        <f t="shared" si="12"/>
        <v>0</v>
      </c>
      <c r="U54" s="49">
        <f t="shared" si="12"/>
        <v>0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8" customHeight="1">
      <c r="A55" s="5"/>
      <c r="B55" s="5"/>
      <c r="C55" s="5"/>
      <c r="D55" s="6"/>
      <c r="E55" s="5"/>
      <c r="F55" s="5"/>
      <c r="G55" s="5"/>
      <c r="H55" s="5"/>
      <c r="I55" s="5"/>
      <c r="J55" s="7"/>
      <c r="K55" s="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9:40" ht="18" customHeight="1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8" customHeight="1">
      <c r="A57" s="147" t="s">
        <v>76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8" customHeight="1">
      <c r="A58" s="150"/>
      <c r="B58" s="151"/>
      <c r="C58" s="151"/>
      <c r="D58" s="151"/>
      <c r="E58" s="151"/>
      <c r="F58" s="151"/>
      <c r="G58" s="151"/>
      <c r="H58" s="151"/>
      <c r="I58" s="151"/>
      <c r="J58" s="151"/>
      <c r="K58" s="15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8" customHeight="1">
      <c r="A59" s="150"/>
      <c r="B59" s="151"/>
      <c r="C59" s="151"/>
      <c r="D59" s="151"/>
      <c r="E59" s="151"/>
      <c r="F59" s="151"/>
      <c r="G59" s="151"/>
      <c r="H59" s="151"/>
      <c r="I59" s="151"/>
      <c r="J59" s="151"/>
      <c r="K59" s="15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8" customHeight="1">
      <c r="A60" s="153"/>
      <c r="B60" s="154"/>
      <c r="C60" s="154"/>
      <c r="D60" s="154"/>
      <c r="E60" s="154"/>
      <c r="F60" s="154"/>
      <c r="G60" s="154"/>
      <c r="H60" s="154"/>
      <c r="I60" s="154"/>
      <c r="J60" s="154"/>
      <c r="K60" s="155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</sheetData>
  <sheetProtection/>
  <mergeCells count="72">
    <mergeCell ref="P34:Q34"/>
    <mergeCell ref="A53:B53"/>
    <mergeCell ref="A41:B41"/>
    <mergeCell ref="E33:E35"/>
    <mergeCell ref="C19:C21"/>
    <mergeCell ref="D19:D21"/>
    <mergeCell ref="P20:Q20"/>
    <mergeCell ref="A22:B22"/>
    <mergeCell ref="K20:K21"/>
    <mergeCell ref="A28:K29"/>
    <mergeCell ref="F33:F35"/>
    <mergeCell ref="G33:G35"/>
    <mergeCell ref="R34:S34"/>
    <mergeCell ref="L33:U33"/>
    <mergeCell ref="T34:U34"/>
    <mergeCell ref="A33:A35"/>
    <mergeCell ref="B33:B35"/>
    <mergeCell ref="H34:H35"/>
    <mergeCell ref="N34:O34"/>
    <mergeCell ref="I34:I35"/>
    <mergeCell ref="J34:J35"/>
    <mergeCell ref="C33:C35"/>
    <mergeCell ref="D33:D35"/>
    <mergeCell ref="L34:M34"/>
    <mergeCell ref="K34:K35"/>
    <mergeCell ref="G5:G7"/>
    <mergeCell ref="E5:E7"/>
    <mergeCell ref="I20:I21"/>
    <mergeCell ref="F5:F7"/>
    <mergeCell ref="C5:C7"/>
    <mergeCell ref="T6:U6"/>
    <mergeCell ref="L20:M20"/>
    <mergeCell ref="N20:O20"/>
    <mergeCell ref="R20:S20"/>
    <mergeCell ref="L19:U19"/>
    <mergeCell ref="T20:U20"/>
    <mergeCell ref="A1:U1"/>
    <mergeCell ref="H5:K5"/>
    <mergeCell ref="L6:M6"/>
    <mergeCell ref="R6:S6"/>
    <mergeCell ref="P6:Q6"/>
    <mergeCell ref="L5:U5"/>
    <mergeCell ref="D5:D7"/>
    <mergeCell ref="N6:O6"/>
    <mergeCell ref="H6:H7"/>
    <mergeCell ref="A3:B3"/>
    <mergeCell ref="A5:B7"/>
    <mergeCell ref="A57:K60"/>
    <mergeCell ref="K6:K7"/>
    <mergeCell ref="J6:J7"/>
    <mergeCell ref="I6:I7"/>
    <mergeCell ref="A10:B10"/>
    <mergeCell ref="H20:H21"/>
    <mergeCell ref="A54:D54"/>
    <mergeCell ref="A17:B17"/>
    <mergeCell ref="A12:D12"/>
    <mergeCell ref="A19:B21"/>
    <mergeCell ref="A26:D26"/>
    <mergeCell ref="A24:B24"/>
    <mergeCell ref="A14:K15"/>
    <mergeCell ref="A23:B23"/>
    <mergeCell ref="A25:B25"/>
    <mergeCell ref="A47:B47"/>
    <mergeCell ref="A8:B8"/>
    <mergeCell ref="A9:B9"/>
    <mergeCell ref="H33:K33"/>
    <mergeCell ref="H19:K19"/>
    <mergeCell ref="J20:J21"/>
    <mergeCell ref="A11:B11"/>
    <mergeCell ref="E19:E21"/>
    <mergeCell ref="F19:F21"/>
    <mergeCell ref="G19:G21"/>
  </mergeCells>
  <printOptions/>
  <pageMargins left="0.3937007874015748" right="0.3937007874015748" top="0.5905511811023623" bottom="0.5905511811023623" header="0.1968503937007874" footer="0.1968503937007874"/>
  <pageSetup fitToHeight="2" fitToWidth="1" orientation="portrait" paperSize="9" scale="83" r:id="rId3"/>
  <headerFooter alignWithMargins="0">
    <oddHeader>&amp;R&amp;"Times New Roman,обычный"&amp;8Обновлено в марте 2015 года</oddHeader>
    <oddFooter>&amp;L&amp;8Другие статьи бюджета&amp;R&amp;8&amp;D</oddFooter>
  </headerFooter>
  <rowBreaks count="1" manualBreakCount="1">
    <brk id="89" max="65535" man="1"/>
  </rowBreaks>
  <ignoredErrors>
    <ignoredError sqref="T41:U41 E41 G41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SheetLayoutView="100" zoomScalePageLayoutView="0" workbookViewId="0" topLeftCell="A1">
      <selection activeCell="U13" sqref="U13:U14"/>
    </sheetView>
  </sheetViews>
  <sheetFormatPr defaultColWidth="9.140625" defaultRowHeight="12.75"/>
  <cols>
    <col min="1" max="1" width="6.7109375" style="42" customWidth="1"/>
    <col min="2" max="2" width="20.57421875" style="42" customWidth="1"/>
    <col min="3" max="3" width="15.140625" style="3" customWidth="1"/>
    <col min="4" max="4" width="11.421875" style="3" customWidth="1"/>
    <col min="5" max="5" width="9.7109375" style="3" customWidth="1"/>
    <col min="6" max="7" width="9.7109375" style="1" customWidth="1"/>
    <col min="8" max="9" width="9.7109375" style="1" hidden="1" customWidth="1"/>
    <col min="10" max="15" width="8.7109375" style="1" hidden="1" customWidth="1"/>
    <col min="16" max="16384" width="9.140625" style="1" customWidth="1"/>
  </cols>
  <sheetData>
    <row r="1" spans="1:15" ht="15.75">
      <c r="A1" s="130" t="s">
        <v>80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</row>
    <row r="4" spans="1:9" ht="19.5" customHeight="1">
      <c r="A4" s="187" t="s">
        <v>67</v>
      </c>
      <c r="B4" s="187"/>
      <c r="C4" s="188"/>
      <c r="D4" s="76"/>
      <c r="E4" s="76"/>
      <c r="F4" s="76"/>
      <c r="G4" s="76"/>
      <c r="H4" s="76"/>
      <c r="I4" s="76"/>
    </row>
    <row r="5" spans="1:9" ht="46.5" customHeight="1">
      <c r="A5" s="50" t="s">
        <v>0</v>
      </c>
      <c r="B5" s="50" t="s">
        <v>40</v>
      </c>
      <c r="C5" s="58" t="s">
        <v>41</v>
      </c>
      <c r="D5" s="77" t="s">
        <v>42</v>
      </c>
      <c r="E5" s="175" t="s">
        <v>30</v>
      </c>
      <c r="F5" s="175"/>
      <c r="G5" s="175"/>
      <c r="H5" s="62" t="s">
        <v>29</v>
      </c>
      <c r="I5" s="62" t="s">
        <v>112</v>
      </c>
    </row>
    <row r="6" spans="1:9" ht="15" customHeight="1">
      <c r="A6" s="78">
        <v>1</v>
      </c>
      <c r="B6" s="79"/>
      <c r="C6" s="80"/>
      <c r="D6" s="81"/>
      <c r="E6" s="189">
        <f>D22</f>
        <v>0</v>
      </c>
      <c r="F6" s="189"/>
      <c r="G6" s="189"/>
      <c r="H6" s="97">
        <f>H22</f>
        <v>0</v>
      </c>
      <c r="I6" s="98">
        <f>I22</f>
        <v>0</v>
      </c>
    </row>
    <row r="7" spans="1:9" ht="15" customHeight="1">
      <c r="A7" s="78">
        <v>2</v>
      </c>
      <c r="B7" s="79"/>
      <c r="C7" s="80"/>
      <c r="D7" s="81"/>
      <c r="E7" s="189">
        <f>E22</f>
        <v>0</v>
      </c>
      <c r="F7" s="189"/>
      <c r="G7" s="189"/>
      <c r="H7" s="97">
        <f>J22</f>
        <v>0</v>
      </c>
      <c r="I7" s="98">
        <f>K22</f>
        <v>0</v>
      </c>
    </row>
    <row r="8" spans="1:9" ht="15" customHeight="1">
      <c r="A8" s="78">
        <v>3</v>
      </c>
      <c r="B8" s="79"/>
      <c r="C8" s="80"/>
      <c r="D8" s="81"/>
      <c r="E8" s="189">
        <f>F22</f>
        <v>0</v>
      </c>
      <c r="F8" s="189"/>
      <c r="G8" s="189"/>
      <c r="H8" s="97">
        <f>L22</f>
        <v>0</v>
      </c>
      <c r="I8" s="98">
        <f>M22</f>
        <v>0</v>
      </c>
    </row>
    <row r="9" spans="1:9" ht="15" customHeight="1">
      <c r="A9" s="78">
        <v>4</v>
      </c>
      <c r="B9" s="79"/>
      <c r="C9" s="80"/>
      <c r="D9" s="81"/>
      <c r="E9" s="189">
        <f>G22</f>
        <v>0</v>
      </c>
      <c r="F9" s="189"/>
      <c r="G9" s="189"/>
      <c r="H9" s="97">
        <f>N22</f>
        <v>0</v>
      </c>
      <c r="I9" s="98">
        <f>O22</f>
        <v>0</v>
      </c>
    </row>
    <row r="10" spans="1:9" ht="15" customHeight="1">
      <c r="A10" s="192" t="s">
        <v>15</v>
      </c>
      <c r="B10" s="193"/>
      <c r="C10" s="193"/>
      <c r="D10" s="194"/>
      <c r="E10" s="191">
        <f>SUM(E6:F9)</f>
        <v>0</v>
      </c>
      <c r="F10" s="191"/>
      <c r="G10" s="191"/>
      <c r="H10" s="99">
        <f>SUM(G4:G9)</f>
        <v>0</v>
      </c>
      <c r="I10" s="99">
        <f>SUM(H4:H4)</f>
        <v>0</v>
      </c>
    </row>
    <row r="11" spans="3:5" ht="12.75">
      <c r="C11" s="23"/>
      <c r="D11" s="43"/>
      <c r="E11" s="43"/>
    </row>
    <row r="12" spans="1:7" ht="57.75" customHeight="1">
      <c r="A12" s="190" t="s">
        <v>66</v>
      </c>
      <c r="B12" s="190"/>
      <c r="C12" s="190"/>
      <c r="D12" s="190"/>
      <c r="E12" s="190"/>
      <c r="F12" s="190"/>
      <c r="G12" s="190"/>
    </row>
    <row r="13" spans="1:2" ht="12.75">
      <c r="A13" s="44"/>
      <c r="B13" s="44"/>
    </row>
    <row r="14" spans="1:15" ht="16.5" customHeight="1">
      <c r="A14" s="186" t="s">
        <v>52</v>
      </c>
      <c r="B14" s="186"/>
      <c r="C14" s="186"/>
      <c r="D14" s="186"/>
      <c r="E14" s="75"/>
      <c r="F14" s="75"/>
      <c r="G14" s="75"/>
      <c r="H14" s="76"/>
      <c r="I14" s="76"/>
      <c r="J14" s="76"/>
      <c r="K14" s="76"/>
      <c r="L14" s="76"/>
      <c r="M14" s="76"/>
      <c r="N14" s="76"/>
      <c r="O14" s="76"/>
    </row>
    <row r="15" spans="1:15" ht="33" customHeight="1">
      <c r="A15" s="178" t="s">
        <v>35</v>
      </c>
      <c r="B15" s="178"/>
      <c r="C15" s="185" t="s">
        <v>78</v>
      </c>
      <c r="D15" s="175" t="s">
        <v>30</v>
      </c>
      <c r="E15" s="175"/>
      <c r="F15" s="175"/>
      <c r="G15" s="175"/>
      <c r="H15" s="178" t="s">
        <v>56</v>
      </c>
      <c r="I15" s="178"/>
      <c r="J15" s="178"/>
      <c r="K15" s="178"/>
      <c r="L15" s="178"/>
      <c r="M15" s="178"/>
      <c r="N15" s="178"/>
      <c r="O15" s="178"/>
    </row>
    <row r="16" spans="1:15" ht="12.75" customHeight="1">
      <c r="A16" s="178"/>
      <c r="B16" s="178"/>
      <c r="C16" s="185"/>
      <c r="D16" s="179" t="s">
        <v>21</v>
      </c>
      <c r="E16" s="179" t="s">
        <v>22</v>
      </c>
      <c r="F16" s="179" t="s">
        <v>23</v>
      </c>
      <c r="G16" s="179" t="s">
        <v>24</v>
      </c>
      <c r="H16" s="178" t="s">
        <v>21</v>
      </c>
      <c r="I16" s="178"/>
      <c r="J16" s="178" t="s">
        <v>22</v>
      </c>
      <c r="K16" s="178"/>
      <c r="L16" s="178" t="s">
        <v>23</v>
      </c>
      <c r="M16" s="178"/>
      <c r="N16" s="178" t="s">
        <v>24</v>
      </c>
      <c r="O16" s="178"/>
    </row>
    <row r="17" spans="1:15" ht="12.75" customHeight="1">
      <c r="A17" s="178"/>
      <c r="B17" s="178"/>
      <c r="C17" s="185"/>
      <c r="D17" s="179"/>
      <c r="E17" s="179"/>
      <c r="F17" s="179"/>
      <c r="G17" s="179"/>
      <c r="H17" s="62" t="s">
        <v>29</v>
      </c>
      <c r="I17" s="62" t="s">
        <v>112</v>
      </c>
      <c r="J17" s="62" t="s">
        <v>29</v>
      </c>
      <c r="K17" s="62" t="s">
        <v>112</v>
      </c>
      <c r="L17" s="62" t="s">
        <v>29</v>
      </c>
      <c r="M17" s="62" t="s">
        <v>112</v>
      </c>
      <c r="N17" s="62" t="s">
        <v>29</v>
      </c>
      <c r="O17" s="62" t="s">
        <v>112</v>
      </c>
    </row>
    <row r="18" spans="1:15" ht="24.75" customHeight="1">
      <c r="A18" s="184" t="s">
        <v>3</v>
      </c>
      <c r="B18" s="184"/>
      <c r="C18" s="100">
        <f>Общая!D13</f>
        <v>0</v>
      </c>
      <c r="D18" s="100">
        <f>Зарплата!L15</f>
        <v>0</v>
      </c>
      <c r="E18" s="100">
        <f>Зарплата!M15</f>
        <v>0</v>
      </c>
      <c r="F18" s="100">
        <f>Зарплата!N15</f>
        <v>0</v>
      </c>
      <c r="G18" s="100">
        <f>Зарплата!O15</f>
        <v>0</v>
      </c>
      <c r="H18" s="98">
        <f>Зарплата!L15</f>
        <v>0</v>
      </c>
      <c r="I18" s="98"/>
      <c r="J18" s="98">
        <f>Зарплата!M15</f>
        <v>0</v>
      </c>
      <c r="K18" s="98"/>
      <c r="L18" s="98">
        <f>Зарплата!N15</f>
        <v>0</v>
      </c>
      <c r="M18" s="98"/>
      <c r="N18" s="98">
        <f>Зарплата!O15</f>
        <v>0</v>
      </c>
      <c r="O18" s="98"/>
    </row>
    <row r="19" spans="1:15" ht="24.75" customHeight="1">
      <c r="A19" s="184" t="s">
        <v>4</v>
      </c>
      <c r="B19" s="184"/>
      <c r="C19" s="100">
        <f>Общая!D14</f>
        <v>0</v>
      </c>
      <c r="D19" s="100">
        <f>'Другие статьи бюджета'!H12</f>
        <v>0</v>
      </c>
      <c r="E19" s="100">
        <f>'Другие статьи бюджета'!I12</f>
        <v>0</v>
      </c>
      <c r="F19" s="100">
        <f>'Другие статьи бюджета'!J12</f>
        <v>0</v>
      </c>
      <c r="G19" s="100">
        <f>'Другие статьи бюджета'!K12</f>
        <v>0</v>
      </c>
      <c r="H19" s="98">
        <f>'Другие статьи бюджета'!L12</f>
        <v>0</v>
      </c>
      <c r="I19" s="98">
        <f>'Другие статьи бюджета'!M12</f>
        <v>0</v>
      </c>
      <c r="J19" s="98">
        <f>'Другие статьи бюджета'!N12</f>
        <v>0</v>
      </c>
      <c r="K19" s="98">
        <f>'Другие статьи бюджета'!O12</f>
        <v>0</v>
      </c>
      <c r="L19" s="98">
        <f>'Другие статьи бюджета'!P12</f>
        <v>0</v>
      </c>
      <c r="M19" s="98">
        <f>'Другие статьи бюджета'!Q12</f>
        <v>0</v>
      </c>
      <c r="N19" s="98">
        <f>'Другие статьи бюджета'!R12</f>
        <v>0</v>
      </c>
      <c r="O19" s="98">
        <f>'Другие статьи бюджета'!S12</f>
        <v>0</v>
      </c>
    </row>
    <row r="20" spans="1:15" ht="24.75" customHeight="1">
      <c r="A20" s="184" t="s">
        <v>20</v>
      </c>
      <c r="B20" s="184"/>
      <c r="C20" s="100">
        <f>Общая!D15</f>
        <v>0</v>
      </c>
      <c r="D20" s="100">
        <f>'Другие статьи бюджета'!H26</f>
        <v>0</v>
      </c>
      <c r="E20" s="100">
        <f>'Другие статьи бюджета'!I26</f>
        <v>0</v>
      </c>
      <c r="F20" s="100">
        <f>'Другие статьи бюджета'!J26</f>
        <v>0</v>
      </c>
      <c r="G20" s="100">
        <f>'Другие статьи бюджета'!K26</f>
        <v>0</v>
      </c>
      <c r="H20" s="98">
        <f>'Другие статьи бюджета'!L26</f>
        <v>0</v>
      </c>
      <c r="I20" s="98">
        <f>'Другие статьи бюджета'!M26</f>
        <v>0</v>
      </c>
      <c r="J20" s="98">
        <f>'Другие статьи бюджета'!N26</f>
        <v>0</v>
      </c>
      <c r="K20" s="98">
        <f>'Другие статьи бюджета'!O26</f>
        <v>0</v>
      </c>
      <c r="L20" s="98">
        <f>'Другие статьи бюджета'!P26</f>
        <v>0</v>
      </c>
      <c r="M20" s="98">
        <f>'Другие статьи бюджета'!Q26</f>
        <v>0</v>
      </c>
      <c r="N20" s="98">
        <f>'Другие статьи бюджета'!R26</f>
        <v>0</v>
      </c>
      <c r="O20" s="98">
        <f>'Другие статьи бюджета'!S26</f>
        <v>0</v>
      </c>
    </row>
    <row r="21" spans="1:15" ht="24.75" customHeight="1">
      <c r="A21" s="184" t="s">
        <v>62</v>
      </c>
      <c r="B21" s="184"/>
      <c r="C21" s="100">
        <f>Общая!D16</f>
        <v>0</v>
      </c>
      <c r="D21" s="100">
        <f>'Другие статьи бюджета'!H54</f>
        <v>0</v>
      </c>
      <c r="E21" s="100">
        <f>'Другие статьи бюджета'!I54</f>
        <v>0</v>
      </c>
      <c r="F21" s="100">
        <f>'Другие статьи бюджета'!J54</f>
        <v>0</v>
      </c>
      <c r="G21" s="100">
        <f>'Другие статьи бюджета'!K54</f>
        <v>0</v>
      </c>
      <c r="H21" s="98">
        <f>'Другие статьи бюджета'!L54</f>
        <v>0</v>
      </c>
      <c r="I21" s="98">
        <f>'Другие статьи бюджета'!M54</f>
        <v>0</v>
      </c>
      <c r="J21" s="98">
        <f>'Другие статьи бюджета'!N54</f>
        <v>0</v>
      </c>
      <c r="K21" s="98">
        <f>'Другие статьи бюджета'!O54</f>
        <v>0</v>
      </c>
      <c r="L21" s="98">
        <f>'Другие статьи бюджета'!P54</f>
        <v>0</v>
      </c>
      <c r="M21" s="98">
        <f>'Другие статьи бюджета'!Q54</f>
        <v>0</v>
      </c>
      <c r="N21" s="98">
        <f>'Другие статьи бюджета'!R54</f>
        <v>0</v>
      </c>
      <c r="O21" s="98">
        <f>'Другие статьи бюджета'!S54</f>
        <v>0</v>
      </c>
    </row>
    <row r="22" spans="1:15" ht="24.75" customHeight="1">
      <c r="A22" s="183" t="s">
        <v>13</v>
      </c>
      <c r="B22" s="183"/>
      <c r="C22" s="101">
        <f aca="true" t="shared" si="0" ref="C22:O22">SUM(C18:C21)</f>
        <v>0</v>
      </c>
      <c r="D22" s="101">
        <f>SUM(D18:D21)</f>
        <v>0</v>
      </c>
      <c r="E22" s="101">
        <f>SUM(E18:E21)</f>
        <v>0</v>
      </c>
      <c r="F22" s="101">
        <f>SUM(F18:F21)</f>
        <v>0</v>
      </c>
      <c r="G22" s="101">
        <f>SUM(G18:G21)</f>
        <v>0</v>
      </c>
      <c r="H22" s="102">
        <f t="shared" si="0"/>
        <v>0</v>
      </c>
      <c r="I22" s="102">
        <f t="shared" si="0"/>
        <v>0</v>
      </c>
      <c r="J22" s="102">
        <f t="shared" si="0"/>
        <v>0</v>
      </c>
      <c r="K22" s="102">
        <f t="shared" si="0"/>
        <v>0</v>
      </c>
      <c r="L22" s="102">
        <f t="shared" si="0"/>
        <v>0</v>
      </c>
      <c r="M22" s="102">
        <f t="shared" si="0"/>
        <v>0</v>
      </c>
      <c r="N22" s="102">
        <f t="shared" si="0"/>
        <v>0</v>
      </c>
      <c r="O22" s="102">
        <f t="shared" si="0"/>
        <v>0</v>
      </c>
    </row>
    <row r="23" ht="15" customHeight="1"/>
    <row r="24" ht="15" customHeight="1"/>
    <row r="25" ht="15" customHeight="1">
      <c r="E25" s="1"/>
    </row>
    <row r="26" spans="1:2" ht="12.75">
      <c r="A26" s="45"/>
      <c r="B26" s="45"/>
    </row>
    <row r="27" spans="1:3" ht="12.75">
      <c r="A27" s="46"/>
      <c r="B27" s="46"/>
      <c r="C27" s="47"/>
    </row>
    <row r="29" spans="1:2" ht="12.75">
      <c r="A29" s="46"/>
      <c r="B29" s="46"/>
    </row>
    <row r="31" spans="1:2" ht="12.75">
      <c r="A31" s="46"/>
      <c r="B31" s="46"/>
    </row>
    <row r="32" spans="1:2" ht="12.75">
      <c r="A32" s="45"/>
      <c r="B32" s="45"/>
    </row>
  </sheetData>
  <sheetProtection/>
  <mergeCells count="28">
    <mergeCell ref="G16:G17"/>
    <mergeCell ref="D15:G15"/>
    <mergeCell ref="A4:C4"/>
    <mergeCell ref="E6:G6"/>
    <mergeCell ref="E7:G7"/>
    <mergeCell ref="E8:G8"/>
    <mergeCell ref="E9:G9"/>
    <mergeCell ref="A12:G12"/>
    <mergeCell ref="E10:G10"/>
    <mergeCell ref="A10:D10"/>
    <mergeCell ref="A1:O1"/>
    <mergeCell ref="F16:F17"/>
    <mergeCell ref="A14:D14"/>
    <mergeCell ref="H15:O15"/>
    <mergeCell ref="H16:I16"/>
    <mergeCell ref="J16:K16"/>
    <mergeCell ref="E5:G5"/>
    <mergeCell ref="E16:E17"/>
    <mergeCell ref="L16:M16"/>
    <mergeCell ref="N16:O16"/>
    <mergeCell ref="A22:B22"/>
    <mergeCell ref="A21:B21"/>
    <mergeCell ref="A20:B20"/>
    <mergeCell ref="A19:B19"/>
    <mergeCell ref="A18:B18"/>
    <mergeCell ref="D16:D17"/>
    <mergeCell ref="A15:B17"/>
    <mergeCell ref="C15:C17"/>
  </mergeCells>
  <printOptions/>
  <pageMargins left="0.5905511811023623" right="0.5905511811023623" top="0.5905511811023623" bottom="0.5905511811023623" header="0.1968503937007874" footer="0.1968503937007874"/>
  <pageSetup fitToHeight="1" fitToWidth="1" orientation="portrait" paperSize="9" r:id="rId1"/>
  <headerFooter alignWithMargins="0">
    <oddHeader>&amp;R&amp;8Обновлено в марте 2015 года</oddHeader>
    <oddFooter>&amp;L&amp;8Транши&amp;R&amp;8&amp;D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Dolan</dc:creator>
  <cp:keywords/>
  <dc:description/>
  <cp:lastModifiedBy>aisalkyn</cp:lastModifiedBy>
  <cp:lastPrinted>2015-04-10T06:16:10Z</cp:lastPrinted>
  <dcterms:created xsi:type="dcterms:W3CDTF">1997-09-04T09:45:53Z</dcterms:created>
  <dcterms:modified xsi:type="dcterms:W3CDTF">2018-03-16T10:05:35Z</dcterms:modified>
  <cp:category/>
  <cp:version/>
  <cp:contentType/>
  <cp:contentStatus/>
</cp:coreProperties>
</file>